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11715"/>
  </bookViews>
  <sheets>
    <sheet name="学習体験" sheetId="7" r:id="rId1"/>
    <sheet name="部活動体験会" sheetId="6" r:id="rId2"/>
  </sheets>
  <definedNames>
    <definedName name="_xlnm._FilterDatabase" localSheetId="0" hidden="1">学習体験!$C$3:$L$53</definedName>
    <definedName name="_xlnm.Print_Area" localSheetId="0">学習体験!$D$1:$S$64</definedName>
    <definedName name="_xlnm.Print_Area" localSheetId="1">部活動体験会!$D$1:$O$40</definedName>
    <definedName name="_xlnm.Print_Titles" localSheetId="0">学習体験!$2:$3</definedName>
  </definedNames>
  <calcPr calcId="145621"/>
</workbook>
</file>

<file path=xl/calcChain.xml><?xml version="1.0" encoding="utf-8"?>
<calcChain xmlns="http://schemas.openxmlformats.org/spreadsheetml/2006/main">
  <c r="S10" i="7" l="1"/>
  <c r="O26" i="6"/>
  <c r="O27" i="6"/>
  <c r="O28" i="6" l="1"/>
  <c r="H4" i="7"/>
  <c r="H5" i="7"/>
  <c r="S23" i="7" l="1"/>
  <c r="S11" i="7"/>
  <c r="S12" i="7"/>
  <c r="S13" i="7"/>
  <c r="S14" i="7"/>
  <c r="S15" i="7"/>
  <c r="S16" i="7"/>
  <c r="S17" i="7"/>
  <c r="S18" i="7"/>
  <c r="S19" i="7"/>
  <c r="S24" i="7"/>
  <c r="Q24" i="7"/>
  <c r="Q23" i="7"/>
  <c r="I4" i="7" l="1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10" i="6"/>
  <c r="I64" i="7" l="1"/>
  <c r="H64" i="7"/>
  <c r="I63" i="7"/>
  <c r="H63" i="7"/>
  <c r="I62" i="7"/>
  <c r="H62" i="7"/>
  <c r="I61" i="7"/>
  <c r="H61" i="7"/>
  <c r="I59" i="7"/>
  <c r="H59" i="7"/>
  <c r="I58" i="7"/>
  <c r="H58" i="7"/>
  <c r="I57" i="7"/>
  <c r="H57" i="7"/>
  <c r="I56" i="7"/>
  <c r="H56" i="7"/>
  <c r="I55" i="7"/>
  <c r="H55" i="7"/>
  <c r="I54" i="7"/>
  <c r="H54" i="7"/>
  <c r="I53" i="7"/>
  <c r="H53" i="7"/>
  <c r="I52" i="7"/>
  <c r="H52" i="7"/>
  <c r="I51" i="7"/>
  <c r="H51" i="7"/>
  <c r="I50" i="7"/>
  <c r="H50" i="7"/>
  <c r="I49" i="7"/>
  <c r="H49" i="7"/>
  <c r="I48" i="7"/>
  <c r="H48" i="7"/>
  <c r="I47" i="7"/>
  <c r="H47" i="7"/>
  <c r="I46" i="7"/>
  <c r="H46" i="7"/>
  <c r="I45" i="7"/>
  <c r="H45" i="7"/>
  <c r="I44" i="7"/>
  <c r="H44" i="7"/>
  <c r="I43" i="7"/>
  <c r="H43" i="7"/>
  <c r="I42" i="7"/>
  <c r="H42" i="7"/>
  <c r="I41" i="7"/>
  <c r="H41" i="7"/>
  <c r="I40" i="7"/>
  <c r="H40" i="7"/>
  <c r="I39" i="7"/>
  <c r="H39" i="7"/>
  <c r="I38" i="7"/>
  <c r="H38" i="7"/>
  <c r="I37" i="7"/>
  <c r="H37" i="7"/>
  <c r="I36" i="7"/>
  <c r="H36" i="7"/>
  <c r="I35" i="7"/>
  <c r="H35" i="7"/>
  <c r="I34" i="7"/>
  <c r="H34" i="7"/>
  <c r="I33" i="7"/>
  <c r="H33" i="7"/>
  <c r="I32" i="7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O24" i="6" l="1"/>
  <c r="S20" i="7"/>
</calcChain>
</file>

<file path=xl/sharedStrings.xml><?xml version="1.0" encoding="utf-8"?>
<sst xmlns="http://schemas.openxmlformats.org/spreadsheetml/2006/main" count="104" uniqueCount="74">
  <si>
    <t>№</t>
    <phoneticPr fontId="1"/>
  </si>
  <si>
    <t>性別</t>
    <rPh sb="0" eb="2">
      <t>セイベツ</t>
    </rPh>
    <phoneticPr fontId="1"/>
  </si>
  <si>
    <t>学科</t>
    <rPh sb="0" eb="2">
      <t>ガッカ</t>
    </rPh>
    <phoneticPr fontId="1"/>
  </si>
  <si>
    <t>教科</t>
    <rPh sb="0" eb="2">
      <t>キョウカ</t>
    </rPh>
    <phoneticPr fontId="1"/>
  </si>
  <si>
    <t>参加日</t>
    <rPh sb="0" eb="2">
      <t>サンカ</t>
    </rPh>
    <rPh sb="2" eb="3">
      <t>ビ</t>
    </rPh>
    <phoneticPr fontId="1"/>
  </si>
  <si>
    <t>学科</t>
  </si>
  <si>
    <t>教科</t>
  </si>
  <si>
    <t>英語</t>
  </si>
  <si>
    <t>国語</t>
  </si>
  <si>
    <t>数学</t>
  </si>
  <si>
    <t>社会</t>
  </si>
  <si>
    <t>理科</t>
  </si>
  <si>
    <t>男</t>
    <rPh sb="0" eb="1">
      <t>オトコ</t>
    </rPh>
    <phoneticPr fontId="1"/>
  </si>
  <si>
    <t>女</t>
    <rPh sb="0" eb="1">
      <t>オンナ</t>
    </rPh>
    <phoneticPr fontId="1"/>
  </si>
  <si>
    <t>生徒氏名</t>
    <rPh sb="0" eb="2">
      <t>セイト</t>
    </rPh>
    <rPh sb="2" eb="4">
      <t>シメイ</t>
    </rPh>
    <phoneticPr fontId="1"/>
  </si>
  <si>
    <t>希望学科</t>
    <rPh sb="0" eb="2">
      <t>キボウ</t>
    </rPh>
    <rPh sb="2" eb="4">
      <t>ガッカ</t>
    </rPh>
    <phoneticPr fontId="1"/>
  </si>
  <si>
    <t>参加人数</t>
    <rPh sb="0" eb="2">
      <t>サンカ</t>
    </rPh>
    <rPh sb="2" eb="4">
      <t>ニンズウ</t>
    </rPh>
    <phoneticPr fontId="1"/>
  </si>
  <si>
    <t>【ご注意・お願い】</t>
    <rPh sb="2" eb="4">
      <t>チュウイ</t>
    </rPh>
    <rPh sb="6" eb="7">
      <t>ネガ</t>
    </rPh>
    <phoneticPr fontId="1"/>
  </si>
  <si>
    <t>合計</t>
    <rPh sb="0" eb="2">
      <t>ゴウケイ</t>
    </rPh>
    <phoneticPr fontId="1"/>
  </si>
  <si>
    <t>部活</t>
    <rPh sb="0" eb="2">
      <t>ブカツ</t>
    </rPh>
    <phoneticPr fontId="1"/>
  </si>
  <si>
    <t>希望部活</t>
    <rPh sb="0" eb="2">
      <t>キボウ</t>
    </rPh>
    <rPh sb="2" eb="4">
      <t>ブカツ</t>
    </rPh>
    <phoneticPr fontId="1"/>
  </si>
  <si>
    <t>合　計</t>
    <rPh sb="0" eb="1">
      <t>ア</t>
    </rPh>
    <rPh sb="2" eb="3">
      <t>ケイ</t>
    </rPh>
    <phoneticPr fontId="1"/>
  </si>
  <si>
    <t>・生徒氏名は、姓と名を１空白で区切って下さい。</t>
    <rPh sb="1" eb="3">
      <t>セイト</t>
    </rPh>
    <rPh sb="3" eb="5">
      <t>シメイ</t>
    </rPh>
    <rPh sb="7" eb="8">
      <t>セイ</t>
    </rPh>
    <rPh sb="9" eb="10">
      <t>メイ</t>
    </rPh>
    <rPh sb="12" eb="14">
      <t>クウハク</t>
    </rPh>
    <rPh sb="15" eb="17">
      <t>クギ</t>
    </rPh>
    <rPh sb="19" eb="20">
      <t>クダ</t>
    </rPh>
    <phoneticPr fontId="1"/>
  </si>
  <si>
    <t>中学校名</t>
    <rPh sb="0" eb="3">
      <t>チュウガッコウ</t>
    </rPh>
    <rPh sb="3" eb="4">
      <t>メイ</t>
    </rPh>
    <phoneticPr fontId="1"/>
  </si>
  <si>
    <t>ダンス部</t>
    <rPh sb="3" eb="4">
      <t>ブ</t>
    </rPh>
    <phoneticPr fontId="1"/>
  </si>
  <si>
    <t>成穎高等部</t>
    <rPh sb="2" eb="5">
      <t>コウトウブ</t>
    </rPh>
    <phoneticPr fontId="1"/>
  </si>
  <si>
    <t>普通科</t>
    <rPh sb="2" eb="3">
      <t>カ</t>
    </rPh>
    <phoneticPr fontId="1"/>
  </si>
  <si>
    <t>情報処理科</t>
    <rPh sb="2" eb="4">
      <t>ショリ</t>
    </rPh>
    <rPh sb="4" eb="5">
      <t>カ</t>
    </rPh>
    <phoneticPr fontId="1"/>
  </si>
  <si>
    <t>商業科</t>
    <rPh sb="0" eb="3">
      <t>ショウギョウカ</t>
    </rPh>
    <phoneticPr fontId="1"/>
  </si>
  <si>
    <t>野球部</t>
    <rPh sb="0" eb="2">
      <t>ヤキュウ</t>
    </rPh>
    <rPh sb="2" eb="3">
      <t>ブ</t>
    </rPh>
    <phoneticPr fontId="1"/>
  </si>
  <si>
    <t>男子サッカー部</t>
    <rPh sb="0" eb="2">
      <t>ダンシ</t>
    </rPh>
    <rPh sb="6" eb="7">
      <t>ブ</t>
    </rPh>
    <phoneticPr fontId="1"/>
  </si>
  <si>
    <t>男子バレー部</t>
    <rPh sb="0" eb="2">
      <t>ダンシ</t>
    </rPh>
    <rPh sb="5" eb="6">
      <t>ブ</t>
    </rPh>
    <phoneticPr fontId="1"/>
  </si>
  <si>
    <t>女子バレー部</t>
    <rPh sb="0" eb="2">
      <t>ジョシ</t>
    </rPh>
    <rPh sb="5" eb="6">
      <t>ブ</t>
    </rPh>
    <phoneticPr fontId="1"/>
  </si>
  <si>
    <t>班</t>
    <rPh sb="0" eb="1">
      <t>ハン</t>
    </rPh>
    <phoneticPr fontId="1"/>
  </si>
  <si>
    <t>女子剣道部</t>
    <rPh sb="0" eb="2">
      <t>ジョシ</t>
    </rPh>
    <rPh sb="2" eb="4">
      <t>ケンドウ</t>
    </rPh>
    <rPh sb="4" eb="5">
      <t>ブ</t>
    </rPh>
    <phoneticPr fontId="1"/>
  </si>
  <si>
    <t>№</t>
    <phoneticPr fontId="1"/>
  </si>
  <si>
    <t>人数</t>
    <rPh sb="0" eb="2">
      <t>ニンズウ</t>
    </rPh>
    <phoneticPr fontId="1"/>
  </si>
  <si>
    <r>
      <t>・生徒氏名は、</t>
    </r>
    <r>
      <rPr>
        <b/>
        <sz val="10"/>
        <rFont val="ＭＳ ゴシック"/>
        <family val="3"/>
        <charset val="128"/>
      </rPr>
      <t>外字作成漢字は使用しないで</t>
    </r>
    <r>
      <rPr>
        <sz val="10"/>
        <rFont val="ＭＳ ゴシック"/>
        <family val="3"/>
        <charset val="128"/>
      </rPr>
      <t>下さい。</t>
    </r>
    <rPh sb="1" eb="3">
      <t>セイト</t>
    </rPh>
    <rPh sb="3" eb="5">
      <t>シメイ</t>
    </rPh>
    <rPh sb="7" eb="9">
      <t>ガイジ</t>
    </rPh>
    <rPh sb="9" eb="11">
      <t>サクセイ</t>
    </rPh>
    <rPh sb="11" eb="13">
      <t>カンジ</t>
    </rPh>
    <rPh sb="14" eb="16">
      <t>シヨウ</t>
    </rPh>
    <rPh sb="20" eb="21">
      <t>クダ</t>
    </rPh>
    <phoneticPr fontId="1"/>
  </si>
  <si>
    <r>
      <t>・希望学科は、学科教科を確認後</t>
    </r>
    <r>
      <rPr>
        <b/>
        <sz val="10"/>
        <rFont val="ＭＳ ゴシック"/>
        <family val="3"/>
        <charset val="128"/>
      </rPr>
      <t>数字1～10</t>
    </r>
    <r>
      <rPr>
        <sz val="10"/>
        <rFont val="ＭＳ ゴシック"/>
        <family val="3"/>
        <charset val="128"/>
      </rPr>
      <t>を入力して下さい。</t>
    </r>
    <rPh sb="1" eb="3">
      <t>キボウ</t>
    </rPh>
    <rPh sb="3" eb="5">
      <t>ガッカ</t>
    </rPh>
    <rPh sb="7" eb="9">
      <t>ガッカ</t>
    </rPh>
    <rPh sb="9" eb="11">
      <t>キョウカ</t>
    </rPh>
    <rPh sb="12" eb="14">
      <t>カクニン</t>
    </rPh>
    <rPh sb="14" eb="15">
      <t>ゴ</t>
    </rPh>
    <rPh sb="15" eb="17">
      <t>スウジ</t>
    </rPh>
    <rPh sb="22" eb="24">
      <t>ニュウリョク</t>
    </rPh>
    <rPh sb="26" eb="27">
      <t>クダ</t>
    </rPh>
    <phoneticPr fontId="1"/>
  </si>
  <si>
    <r>
      <t>・学科、教科は自動表示されますので、</t>
    </r>
    <r>
      <rPr>
        <b/>
        <sz val="10"/>
        <rFont val="ＭＳ ゴシック"/>
        <family val="3"/>
        <charset val="128"/>
      </rPr>
      <t>何も入力しないで</t>
    </r>
    <r>
      <rPr>
        <sz val="10"/>
        <rFont val="ＭＳ ゴシック"/>
        <family val="3"/>
        <charset val="128"/>
      </rPr>
      <t>下さい。</t>
    </r>
    <rPh sb="1" eb="3">
      <t>ガッカ</t>
    </rPh>
    <rPh sb="4" eb="6">
      <t>キョウカ</t>
    </rPh>
    <rPh sb="7" eb="9">
      <t>ジドウ</t>
    </rPh>
    <rPh sb="9" eb="11">
      <t>ヒョウジ</t>
    </rPh>
    <rPh sb="18" eb="19">
      <t>ナニ</t>
    </rPh>
    <rPh sb="20" eb="22">
      <t>ニュウリョク</t>
    </rPh>
    <rPh sb="26" eb="27">
      <t>クダ</t>
    </rPh>
    <phoneticPr fontId="1"/>
  </si>
  <si>
    <t>女子サッカー部</t>
    <rPh sb="0" eb="2">
      <t>ジョシ</t>
    </rPh>
    <rPh sb="6" eb="7">
      <t>ブ</t>
    </rPh>
    <phoneticPr fontId="1"/>
  </si>
  <si>
    <t>男子剣道部</t>
    <rPh sb="0" eb="2">
      <t>ダンシ</t>
    </rPh>
    <rPh sb="2" eb="4">
      <t>ケンドウ</t>
    </rPh>
    <rPh sb="4" eb="5">
      <t>ブ</t>
    </rPh>
    <phoneticPr fontId="1"/>
  </si>
  <si>
    <t>吹奏楽部</t>
    <rPh sb="0" eb="4">
      <t>スイソウガクブ</t>
    </rPh>
    <phoneticPr fontId="1"/>
  </si>
  <si>
    <t>書道部</t>
    <rPh sb="0" eb="2">
      <t>ショドウ</t>
    </rPh>
    <rPh sb="2" eb="3">
      <t>ブ</t>
    </rPh>
    <phoneticPr fontId="1"/>
  </si>
  <si>
    <t>計</t>
    <rPh sb="0" eb="1">
      <t>ケイ</t>
    </rPh>
    <phoneticPr fontId="1"/>
  </si>
  <si>
    <t>ライフル射撃部</t>
    <rPh sb="4" eb="6">
      <t>シャゲキ</t>
    </rPh>
    <rPh sb="6" eb="7">
      <t>ブ</t>
    </rPh>
    <phoneticPr fontId="1"/>
  </si>
  <si>
    <t>sgh.seitoboshu@sagagakuen.ed.jp</t>
  </si>
  <si>
    <t>場所</t>
    <rPh sb="0" eb="2">
      <t>バショ</t>
    </rPh>
    <phoneticPr fontId="1"/>
  </si>
  <si>
    <t/>
  </si>
  <si>
    <t>男子柔道部</t>
    <rPh sb="0" eb="2">
      <t>ダンシ</t>
    </rPh>
    <rPh sb="2" eb="4">
      <t>ジュウドウ</t>
    </rPh>
    <rPh sb="4" eb="5">
      <t>ブ</t>
    </rPh>
    <phoneticPr fontId="1"/>
  </si>
  <si>
    <t>女子柔道部</t>
    <rPh sb="0" eb="2">
      <t>ジョシ</t>
    </rPh>
    <rPh sb="2" eb="4">
      <t>ジュウドウ</t>
    </rPh>
    <rPh sb="4" eb="5">
      <t>ブ</t>
    </rPh>
    <phoneticPr fontId="1"/>
  </si>
  <si>
    <t>記入例</t>
    <rPh sb="0" eb="2">
      <t>キニュウ</t>
    </rPh>
    <rPh sb="2" eb="3">
      <t>レイ</t>
    </rPh>
    <phoneticPr fontId="1"/>
  </si>
  <si>
    <t>佐賀　花子</t>
    <rPh sb="0" eb="2">
      <t>サガ</t>
    </rPh>
    <rPh sb="3" eb="5">
      <t>ハナコ</t>
    </rPh>
    <phoneticPr fontId="1"/>
  </si>
  <si>
    <t>クラリネット</t>
    <phoneticPr fontId="1"/>
  </si>
  <si>
    <t>◎申込集計</t>
    <rPh sb="1" eb="3">
      <t>モウシコ</t>
    </rPh>
    <rPh sb="3" eb="5">
      <t>シュウケイ</t>
    </rPh>
    <phoneticPr fontId="1"/>
  </si>
  <si>
    <t>FAX番号</t>
    <rPh sb="3" eb="5">
      <t>バンゴウ</t>
    </rPh>
    <phoneticPr fontId="1"/>
  </si>
  <si>
    <t>0952-33-1540</t>
    <phoneticPr fontId="1"/>
  </si>
  <si>
    <t>◎学校名</t>
    <rPh sb="1" eb="3">
      <t>ガッコウ</t>
    </rPh>
    <rPh sb="3" eb="4">
      <t>メイ</t>
    </rPh>
    <phoneticPr fontId="1"/>
  </si>
  <si>
    <t>申込締切日 ： 7/17（水）</t>
    <rPh sb="0" eb="2">
      <t>モウシコミ</t>
    </rPh>
    <rPh sb="2" eb="5">
      <t>シメキリビ</t>
    </rPh>
    <rPh sb="13" eb="14">
      <t>ミズ</t>
    </rPh>
    <phoneticPr fontId="1"/>
  </si>
  <si>
    <t>佐賀　太郎</t>
    <rPh sb="0" eb="2">
      <t>サガ</t>
    </rPh>
    <rPh sb="3" eb="5">
      <t>タロウ</t>
    </rPh>
    <phoneticPr fontId="1"/>
  </si>
  <si>
    <t>男</t>
    <rPh sb="0" eb="1">
      <t>オトコ</t>
    </rPh>
    <phoneticPr fontId="1"/>
  </si>
  <si>
    <t>参加希望日</t>
    <rPh sb="0" eb="2">
      <t>サンカ</t>
    </rPh>
    <rPh sb="2" eb="4">
      <t>キボウ</t>
    </rPh>
    <rPh sb="4" eb="5">
      <t>ビ</t>
    </rPh>
    <phoneticPr fontId="1"/>
  </si>
  <si>
    <t>8/7（水）</t>
    <rPh sb="4" eb="5">
      <t>スイ</t>
    </rPh>
    <phoneticPr fontId="1"/>
  </si>
  <si>
    <t>8/8（木）</t>
    <rPh sb="4" eb="5">
      <t>キ</t>
    </rPh>
    <phoneticPr fontId="1"/>
  </si>
  <si>
    <r>
      <rPr>
        <b/>
        <sz val="12"/>
        <rFont val="ＭＳ Ｐゴシック"/>
        <family val="3"/>
        <charset val="128"/>
        <scheme val="minor"/>
      </rPr>
      <t>佐賀学園高校</t>
    </r>
    <r>
      <rPr>
        <b/>
        <sz val="14"/>
        <rFont val="ＭＳ Ｐゴシック"/>
        <family val="3"/>
        <charset val="128"/>
        <scheme val="minor"/>
      </rPr>
      <t>　</t>
    </r>
    <r>
      <rPr>
        <b/>
        <sz val="16"/>
        <rFont val="ＭＳ Ｐゴシック"/>
        <family val="3"/>
        <charset val="128"/>
        <scheme val="minor"/>
      </rPr>
      <t>オープンスクール参加申込票（学習体験）　8/７（水）・8/8（木）</t>
    </r>
    <rPh sb="0" eb="2">
      <t>サガ</t>
    </rPh>
    <rPh sb="2" eb="4">
      <t>ガクエン</t>
    </rPh>
    <rPh sb="4" eb="6">
      <t>コウコウ</t>
    </rPh>
    <rPh sb="15" eb="17">
      <t>サンカ</t>
    </rPh>
    <rPh sb="17" eb="19">
      <t>モウシコミ</t>
    </rPh>
    <rPh sb="19" eb="20">
      <t>ヒョウ</t>
    </rPh>
    <rPh sb="21" eb="23">
      <t>ガクシュウ</t>
    </rPh>
    <rPh sb="23" eb="25">
      <t>タイケン</t>
    </rPh>
    <rPh sb="31" eb="32">
      <t>ミズ</t>
    </rPh>
    <rPh sb="38" eb="39">
      <t>モク</t>
    </rPh>
    <phoneticPr fontId="1"/>
  </si>
  <si>
    <t>0952-33-1540</t>
    <phoneticPr fontId="1"/>
  </si>
  <si>
    <t>申込メールアドレス</t>
    <rPh sb="0" eb="2">
      <t>モウシコミ</t>
    </rPh>
    <phoneticPr fontId="1"/>
  </si>
  <si>
    <t>・生徒氏名は、外字作成漢字は使用しないで下さい。</t>
    <rPh sb="1" eb="3">
      <t>セイト</t>
    </rPh>
    <rPh sb="3" eb="5">
      <t>シメイ</t>
    </rPh>
    <rPh sb="7" eb="9">
      <t>ガイジ</t>
    </rPh>
    <rPh sb="9" eb="11">
      <t>サクセイ</t>
    </rPh>
    <rPh sb="11" eb="13">
      <t>カンジ</t>
    </rPh>
    <rPh sb="14" eb="16">
      <t>シヨウ</t>
    </rPh>
    <rPh sb="20" eb="21">
      <t>クダ</t>
    </rPh>
    <phoneticPr fontId="1"/>
  </si>
  <si>
    <t>・希望部活は、リストから選択して下さい。</t>
    <rPh sb="1" eb="3">
      <t>キボウ</t>
    </rPh>
    <rPh sb="3" eb="5">
      <t>ブカツ</t>
    </rPh>
    <rPh sb="12" eb="14">
      <t>センタク</t>
    </rPh>
    <rPh sb="16" eb="17">
      <t>クダ</t>
    </rPh>
    <phoneticPr fontId="1"/>
  </si>
  <si>
    <r>
      <t>・生徒氏名は、</t>
    </r>
    <r>
      <rPr>
        <b/>
        <sz val="9"/>
        <color indexed="10"/>
        <rFont val="ＭＳ Ｐゴシック"/>
        <family val="3"/>
        <charset val="128"/>
        <scheme val="minor"/>
      </rPr>
      <t>姓と名を１空白で区切って下さい。</t>
    </r>
    <rPh sb="1" eb="3">
      <t>セイト</t>
    </rPh>
    <rPh sb="3" eb="5">
      <t>シメイ</t>
    </rPh>
    <rPh sb="7" eb="8">
      <t>セイ</t>
    </rPh>
    <rPh sb="9" eb="10">
      <t>メイ</t>
    </rPh>
    <rPh sb="12" eb="14">
      <t>クウハク</t>
    </rPh>
    <rPh sb="15" eb="17">
      <t>クギ</t>
    </rPh>
    <rPh sb="19" eb="20">
      <t>クダ</t>
    </rPh>
    <phoneticPr fontId="1"/>
  </si>
  <si>
    <r>
      <rPr>
        <b/>
        <sz val="12"/>
        <rFont val="ＭＳ Ｐゴシック"/>
        <family val="3"/>
        <charset val="128"/>
        <scheme val="minor"/>
      </rPr>
      <t>佐賀学園高校</t>
    </r>
    <r>
      <rPr>
        <b/>
        <sz val="14"/>
        <rFont val="ＭＳ Ｐゴシック"/>
        <family val="3"/>
        <charset val="128"/>
        <scheme val="minor"/>
      </rPr>
      <t>　</t>
    </r>
    <r>
      <rPr>
        <b/>
        <sz val="16"/>
        <rFont val="ＭＳ Ｐゴシック"/>
        <family val="3"/>
        <charset val="128"/>
        <scheme val="minor"/>
      </rPr>
      <t>オープンスクール参加申込票（部活動体験）　8/9（金）</t>
    </r>
    <rPh sb="0" eb="2">
      <t>サガ</t>
    </rPh>
    <rPh sb="2" eb="4">
      <t>ガクエン</t>
    </rPh>
    <rPh sb="4" eb="6">
      <t>コウコウ</t>
    </rPh>
    <rPh sb="15" eb="17">
      <t>サンカ</t>
    </rPh>
    <rPh sb="17" eb="19">
      <t>モウシコミ</t>
    </rPh>
    <rPh sb="19" eb="20">
      <t>ヒョウ</t>
    </rPh>
    <rPh sb="21" eb="24">
      <t>ブカツドウ</t>
    </rPh>
    <rPh sb="24" eb="26">
      <t>タイケン</t>
    </rPh>
    <rPh sb="32" eb="33">
      <t>キン</t>
    </rPh>
    <phoneticPr fontId="1"/>
  </si>
  <si>
    <t>◎申込集計</t>
    <rPh sb="1" eb="3">
      <t>モウシコミ</t>
    </rPh>
    <rPh sb="3" eb="5">
      <t>シュウケイ</t>
    </rPh>
    <phoneticPr fontId="1"/>
  </si>
  <si>
    <r>
      <t xml:space="preserve">備考
</t>
    </r>
    <r>
      <rPr>
        <b/>
        <sz val="8"/>
        <color rgb="FFFF0000"/>
        <rFont val="ＭＳ Ｐゴシック"/>
        <family val="3"/>
        <charset val="128"/>
        <scheme val="minor"/>
      </rPr>
      <t>（吹奏楽部は希望楽器を記入）</t>
    </r>
    <rPh sb="0" eb="2">
      <t>ビコウ</t>
    </rPh>
    <rPh sb="4" eb="8">
      <t>スイソウガクブ</t>
    </rPh>
    <rPh sb="9" eb="11">
      <t>キボウ</t>
    </rPh>
    <rPh sb="11" eb="13">
      <t>ガッキ</t>
    </rPh>
    <rPh sb="14" eb="16">
      <t>キニュウ</t>
    </rPh>
    <phoneticPr fontId="1"/>
  </si>
  <si>
    <t>ｹﾞｰﾑｸﾘｴｲﾀｰ部</t>
    <rPh sb="10" eb="1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</si>
</sst>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AR丸ゴシック体E"/>
      <family val="3"/>
      <charset val="128"/>
    </font>
    <font>
      <b/>
      <sz val="1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rgb="FF0000FF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0.5"/>
      <color theme="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6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  <scheme val="minor"/>
    </font>
    <font>
      <b/>
      <sz val="10.5"/>
      <color indexed="8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indexed="8"/>
      <name val="ＭＳ ゴシック"/>
      <family val="3"/>
      <charset val="128"/>
    </font>
    <font>
      <sz val="11"/>
      <color rgb="FF7030A0"/>
      <name val="ＭＳ ゴシック"/>
      <family val="3"/>
      <charset val="128"/>
    </font>
    <font>
      <sz val="11"/>
      <color theme="6" tint="-0.499984740745262"/>
      <name val="ＭＳ ゴシック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1">
    <xf numFmtId="0" fontId="0" fillId="0" borderId="0" xfId="0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Protection="1">
      <alignment vertical="center"/>
    </xf>
    <xf numFmtId="0" fontId="5" fillId="2" borderId="32" xfId="0" applyFont="1" applyFill="1" applyBorder="1" applyProtection="1">
      <alignment vertical="center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/>
    </xf>
    <xf numFmtId="0" fontId="5" fillId="11" borderId="1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8" borderId="1" xfId="0" applyFont="1" applyFill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32" fillId="8" borderId="3" xfId="0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8" borderId="11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5" borderId="2" xfId="0" applyFont="1" applyFill="1" applyBorder="1" applyProtection="1">
      <alignment vertical="center"/>
      <protection locked="0"/>
    </xf>
    <xf numFmtId="0" fontId="15" fillId="0" borderId="1" xfId="0" applyFont="1" applyBorder="1" applyProtection="1">
      <alignment vertical="center"/>
      <protection locked="0"/>
    </xf>
    <xf numFmtId="0" fontId="15" fillId="5" borderId="1" xfId="0" applyFont="1" applyFill="1" applyBorder="1" applyProtection="1">
      <alignment vertical="center"/>
      <protection locked="0"/>
    </xf>
    <xf numFmtId="0" fontId="15" fillId="0" borderId="11" xfId="0" applyFont="1" applyBorder="1" applyProtection="1">
      <alignment vertical="center"/>
      <protection locked="0"/>
    </xf>
    <xf numFmtId="0" fontId="32" fillId="10" borderId="4" xfId="0" applyFont="1" applyFill="1" applyBorder="1" applyAlignment="1" applyProtection="1">
      <alignment horizontal="center" vertical="center"/>
      <protection locked="0"/>
    </xf>
    <xf numFmtId="56" fontId="24" fillId="5" borderId="9" xfId="0" applyNumberFormat="1" applyFont="1" applyFill="1" applyBorder="1" applyAlignment="1" applyProtection="1">
      <alignment horizontal="center" vertical="center"/>
      <protection locked="0"/>
    </xf>
    <xf numFmtId="56" fontId="24" fillId="5" borderId="19" xfId="0" applyNumberFormat="1" applyFont="1" applyFill="1" applyBorder="1" applyAlignment="1" applyProtection="1">
      <alignment horizontal="center" vertical="center"/>
      <protection locked="0"/>
    </xf>
    <xf numFmtId="56" fontId="24" fillId="5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22" fillId="0" borderId="0" xfId="0" applyFont="1" applyBorder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24" fillId="2" borderId="15" xfId="0" applyFont="1" applyFill="1" applyBorder="1" applyAlignment="1" applyProtection="1">
      <alignment horizontal="center" vertical="center"/>
    </xf>
    <xf numFmtId="0" fontId="24" fillId="2" borderId="38" xfId="0" applyFont="1" applyFill="1" applyBorder="1" applyAlignment="1" applyProtection="1">
      <alignment horizontal="center" vertical="center"/>
    </xf>
    <xf numFmtId="0" fontId="24" fillId="2" borderId="16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1" fillId="0" borderId="0" xfId="0" applyFo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Protection="1">
      <alignment vertical="center"/>
    </xf>
    <xf numFmtId="0" fontId="24" fillId="0" borderId="13" xfId="0" applyFont="1" applyBorder="1" applyAlignment="1" applyProtection="1">
      <alignment horizontal="right" vertical="center"/>
    </xf>
    <xf numFmtId="0" fontId="37" fillId="8" borderId="37" xfId="0" applyFont="1" applyFill="1" applyBorder="1" applyAlignment="1" applyProtection="1">
      <alignment horizontal="center" vertical="center"/>
    </xf>
    <xf numFmtId="0" fontId="32" fillId="8" borderId="2" xfId="0" applyFont="1" applyFill="1" applyBorder="1" applyAlignment="1" applyProtection="1">
      <alignment horizontal="center" vertical="center"/>
    </xf>
    <xf numFmtId="0" fontId="38" fillId="8" borderId="2" xfId="0" applyFont="1" applyFill="1" applyBorder="1" applyAlignment="1" applyProtection="1">
      <alignment horizontal="center" vertical="center"/>
    </xf>
    <xf numFmtId="56" fontId="24" fillId="8" borderId="14" xfId="0" applyNumberFormat="1" applyFont="1" applyFill="1" applyBorder="1" applyAlignment="1" applyProtection="1">
      <alignment horizontal="center" vertical="center"/>
    </xf>
    <xf numFmtId="0" fontId="26" fillId="0" borderId="0" xfId="0" applyFont="1" applyProtection="1">
      <alignment vertical="center"/>
    </xf>
    <xf numFmtId="0" fontId="24" fillId="0" borderId="8" xfId="0" applyFont="1" applyBorder="1" applyProtection="1">
      <alignment vertical="center"/>
    </xf>
    <xf numFmtId="0" fontId="24" fillId="0" borderId="21" xfId="0" applyFont="1" applyBorder="1" applyAlignment="1" applyProtection="1">
      <alignment horizontal="center" vertical="center"/>
    </xf>
    <xf numFmtId="0" fontId="29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30" fillId="0" borderId="0" xfId="0" applyFont="1" applyProtection="1">
      <alignment vertical="center"/>
    </xf>
    <xf numFmtId="0" fontId="31" fillId="0" borderId="0" xfId="0" applyFont="1" applyBorder="1" applyProtection="1">
      <alignment vertical="center"/>
    </xf>
    <xf numFmtId="0" fontId="24" fillId="0" borderId="0" xfId="0" applyFont="1" applyAlignment="1" applyProtection="1"/>
    <xf numFmtId="0" fontId="39" fillId="3" borderId="20" xfId="1" applyFont="1" applyFill="1" applyBorder="1" applyAlignment="1" applyProtection="1">
      <alignment horizontal="center" vertical="center"/>
    </xf>
    <xf numFmtId="0" fontId="39" fillId="3" borderId="7" xfId="1" applyFont="1" applyFill="1" applyBorder="1" applyAlignment="1" applyProtection="1">
      <alignment horizontal="center" vertical="center"/>
    </xf>
    <xf numFmtId="0" fontId="40" fillId="4" borderId="21" xfId="1" applyFont="1" applyFill="1" applyBorder="1" applyAlignment="1" applyProtection="1">
      <alignment horizontal="left" vertical="center" wrapText="1"/>
    </xf>
    <xf numFmtId="0" fontId="24" fillId="0" borderId="9" xfId="0" applyFont="1" applyBorder="1" applyAlignment="1" applyProtection="1">
      <alignment vertical="center"/>
    </xf>
    <xf numFmtId="0" fontId="26" fillId="4" borderId="21" xfId="0" applyFont="1" applyFill="1" applyBorder="1" applyAlignment="1" applyProtection="1">
      <alignment horizontal="left" vertical="center"/>
    </xf>
    <xf numFmtId="0" fontId="24" fillId="5" borderId="0" xfId="0" applyFont="1" applyFill="1" applyBorder="1" applyProtection="1">
      <alignment vertical="center"/>
    </xf>
    <xf numFmtId="0" fontId="41" fillId="6" borderId="0" xfId="1" applyFont="1" applyFill="1" applyBorder="1" applyAlignment="1" applyProtection="1">
      <alignment horizontal="center" wrapText="1"/>
    </xf>
    <xf numFmtId="0" fontId="31" fillId="0" borderId="0" xfId="0" applyFont="1" applyProtection="1">
      <alignment vertical="center"/>
    </xf>
    <xf numFmtId="0" fontId="39" fillId="4" borderId="21" xfId="1" applyFont="1" applyFill="1" applyBorder="1" applyAlignment="1" applyProtection="1">
      <alignment horizontal="left" vertical="center" wrapText="1"/>
    </xf>
    <xf numFmtId="0" fontId="24" fillId="5" borderId="0" xfId="0" quotePrefix="1" applyFont="1" applyFill="1" applyBorder="1" applyProtection="1">
      <alignment vertical="center"/>
    </xf>
    <xf numFmtId="0" fontId="26" fillId="9" borderId="21" xfId="0" applyFont="1" applyFill="1" applyBorder="1" applyAlignment="1" applyProtection="1">
      <alignment horizontal="left" vertical="center"/>
    </xf>
    <xf numFmtId="0" fontId="42" fillId="9" borderId="21" xfId="0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wrapText="1"/>
    </xf>
    <xf numFmtId="0" fontId="39" fillId="9" borderId="21" xfId="1" applyFont="1" applyFill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vertical="center"/>
    </xf>
    <xf numFmtId="0" fontId="40" fillId="0" borderId="0" xfId="1" applyFont="1" applyFill="1" applyBorder="1" applyAlignment="1" applyProtection="1">
      <alignment horizontal="center" wrapText="1"/>
    </xf>
    <xf numFmtId="49" fontId="24" fillId="0" borderId="0" xfId="1" applyNumberFormat="1" applyFont="1" applyFill="1" applyBorder="1" applyAlignment="1" applyProtection="1">
      <alignment horizontal="right" wrapText="1"/>
    </xf>
    <xf numFmtId="0" fontId="47" fillId="5" borderId="1" xfId="0" applyFont="1" applyFill="1" applyBorder="1" applyAlignment="1" applyProtection="1">
      <alignment horizontal="center" vertical="center"/>
    </xf>
    <xf numFmtId="0" fontId="47" fillId="0" borderId="1" xfId="0" applyFont="1" applyBorder="1" applyAlignment="1" applyProtection="1">
      <alignment vertical="center"/>
    </xf>
    <xf numFmtId="0" fontId="22" fillId="5" borderId="1" xfId="0" applyFont="1" applyFill="1" applyBorder="1" applyAlignment="1" applyProtection="1">
      <alignment horizontal="center" vertical="center"/>
    </xf>
    <xf numFmtId="0" fontId="47" fillId="0" borderId="1" xfId="0" applyFont="1" applyBorder="1" applyAlignment="1" applyProtection="1">
      <alignment horizontal="center" vertical="center"/>
    </xf>
    <xf numFmtId="0" fontId="47" fillId="0" borderId="1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24" fillId="0" borderId="18" xfId="0" applyFont="1" applyBorder="1" applyProtection="1">
      <alignment vertical="center"/>
    </xf>
    <xf numFmtId="0" fontId="24" fillId="0" borderId="10" xfId="0" applyFont="1" applyBorder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left"/>
    </xf>
    <xf numFmtId="0" fontId="30" fillId="0" borderId="26" xfId="0" applyFont="1" applyBorder="1" applyAlignment="1" applyProtection="1">
      <alignment vertical="top"/>
    </xf>
    <xf numFmtId="0" fontId="30" fillId="0" borderId="27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30" fillId="0" borderId="30" xfId="0" applyFont="1" applyBorder="1" applyAlignment="1" applyProtection="1">
      <alignment horizontal="left" vertical="center"/>
    </xf>
    <xf numFmtId="0" fontId="36" fillId="0" borderId="9" xfId="1" quotePrefix="1" applyFont="1" applyFill="1" applyBorder="1" applyAlignment="1" applyProtection="1">
      <alignment horizontal="center" vertical="center" wrapText="1"/>
      <protection locked="0"/>
    </xf>
    <xf numFmtId="0" fontId="36" fillId="0" borderId="12" xfId="1" quotePrefix="1" applyFont="1" applyFill="1" applyBorder="1" applyAlignment="1" applyProtection="1">
      <alignment horizontal="center" vertical="center" wrapText="1"/>
      <protection locked="0"/>
    </xf>
    <xf numFmtId="0" fontId="36" fillId="0" borderId="14" xfId="1" quotePrefix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top"/>
    </xf>
    <xf numFmtId="0" fontId="18" fillId="0" borderId="0" xfId="0" applyFont="1" applyAlignment="1" applyProtection="1">
      <alignment horizontal="center" vertical="top"/>
    </xf>
    <xf numFmtId="0" fontId="22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5" fillId="7" borderId="13" xfId="0" applyFont="1" applyFill="1" applyBorder="1" applyProtection="1">
      <alignment vertical="center"/>
    </xf>
    <xf numFmtId="0" fontId="33" fillId="11" borderId="37" xfId="0" applyFont="1" applyFill="1" applyBorder="1" applyAlignment="1" applyProtection="1">
      <alignment horizontal="center" vertical="center"/>
    </xf>
    <xf numFmtId="0" fontId="15" fillId="11" borderId="2" xfId="0" applyFont="1" applyFill="1" applyBorder="1" applyAlignment="1" applyProtection="1">
      <alignment horizontal="center" vertical="center"/>
    </xf>
    <xf numFmtId="0" fontId="36" fillId="11" borderId="9" xfId="1" quotePrefix="1" applyFont="1" applyFill="1" applyBorder="1" applyAlignment="1" applyProtection="1">
      <alignment horizontal="center" vertical="center" wrapText="1"/>
    </xf>
    <xf numFmtId="56" fontId="13" fillId="5" borderId="0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5" fillId="7" borderId="8" xfId="0" applyFont="1" applyFill="1" applyBorder="1" applyProtection="1">
      <alignment vertical="center"/>
    </xf>
    <xf numFmtId="0" fontId="5" fillId="0" borderId="37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5" fillId="0" borderId="21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</xf>
    <xf numFmtId="0" fontId="28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top"/>
    </xf>
    <xf numFmtId="0" fontId="8" fillId="3" borderId="20" xfId="1" applyFont="1" applyFill="1" applyBorder="1" applyAlignment="1" applyProtection="1">
      <alignment horizontal="center"/>
    </xf>
    <xf numFmtId="0" fontId="8" fillId="3" borderId="6" xfId="1" applyFont="1" applyFill="1" applyBorder="1" applyAlignment="1" applyProtection="1">
      <alignment horizontal="center"/>
    </xf>
    <xf numFmtId="0" fontId="8" fillId="3" borderId="7" xfId="1" applyFont="1" applyFill="1" applyBorder="1" applyAlignment="1" applyProtection="1">
      <alignment horizontal="center"/>
    </xf>
    <xf numFmtId="0" fontId="43" fillId="5" borderId="21" xfId="1" applyFont="1" applyFill="1" applyBorder="1" applyAlignment="1" applyProtection="1">
      <alignment horizontal="center" vertical="center" wrapText="1"/>
    </xf>
    <xf numFmtId="0" fontId="44" fillId="5" borderId="1" xfId="1" applyFont="1" applyFill="1" applyBorder="1" applyAlignment="1" applyProtection="1">
      <alignment horizontal="left" vertical="center" wrapText="1"/>
    </xf>
    <xf numFmtId="0" fontId="35" fillId="5" borderId="1" xfId="1" applyFont="1" applyFill="1" applyBorder="1" applyAlignment="1" applyProtection="1">
      <alignment horizontal="center" vertical="center" wrapText="1"/>
    </xf>
    <xf numFmtId="0" fontId="15" fillId="5" borderId="9" xfId="0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34" fillId="5" borderId="1" xfId="1" applyFont="1" applyFill="1" applyBorder="1" applyAlignment="1" applyProtection="1">
      <alignment horizontal="left" vertical="center" wrapText="1"/>
    </xf>
    <xf numFmtId="0" fontId="45" fillId="5" borderId="1" xfId="1" applyFont="1" applyFill="1" applyBorder="1" applyAlignment="1" applyProtection="1">
      <alignment horizontal="left" vertical="center" wrapText="1"/>
    </xf>
    <xf numFmtId="49" fontId="34" fillId="5" borderId="0" xfId="1" quotePrefix="1" applyNumberFormat="1" applyFont="1" applyFill="1" applyBorder="1" applyAlignment="1" applyProtection="1">
      <alignment horizontal="center" vertical="center" wrapText="1"/>
    </xf>
    <xf numFmtId="56" fontId="3" fillId="0" borderId="0" xfId="0" applyNumberFormat="1" applyFont="1" applyProtection="1">
      <alignment vertical="center"/>
    </xf>
    <xf numFmtId="0" fontId="35" fillId="5" borderId="1" xfId="1" applyFont="1" applyFill="1" applyBorder="1" applyAlignment="1" applyProtection="1">
      <alignment horizontal="left" vertical="center" wrapText="1"/>
    </xf>
    <xf numFmtId="49" fontId="35" fillId="5" borderId="1" xfId="1" quotePrefix="1" applyNumberFormat="1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vertical="center"/>
    </xf>
    <xf numFmtId="0" fontId="8" fillId="3" borderId="20" xfId="1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9" borderId="7" xfId="0" applyFont="1" applyFill="1" applyBorder="1" applyAlignment="1" applyProtection="1">
      <alignment horizontal="center" vertical="center"/>
    </xf>
    <xf numFmtId="0" fontId="17" fillId="0" borderId="21" xfId="1" quotePrefix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3" fillId="5" borderId="9" xfId="0" applyFont="1" applyFill="1" applyBorder="1" applyProtection="1">
      <alignment vertical="center"/>
    </xf>
    <xf numFmtId="0" fontId="19" fillId="0" borderId="22" xfId="1" quotePrefix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3" fillId="5" borderId="12" xfId="0" applyFont="1" applyFill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3" fillId="0" borderId="25" xfId="0" applyFont="1" applyBorder="1" applyProtection="1">
      <alignment vertical="center"/>
    </xf>
    <xf numFmtId="0" fontId="20" fillId="0" borderId="31" xfId="0" applyFont="1" applyBorder="1" applyAlignment="1" applyProtection="1">
      <alignment vertical="top"/>
    </xf>
    <xf numFmtId="0" fontId="3" fillId="0" borderId="36" xfId="0" applyFont="1" applyBorder="1" applyProtection="1">
      <alignment vertical="center"/>
    </xf>
    <xf numFmtId="0" fontId="22" fillId="0" borderId="26" xfId="0" applyFont="1" applyBorder="1" applyAlignment="1" applyProtection="1">
      <alignment horizontal="left" vertical="top"/>
    </xf>
    <xf numFmtId="0" fontId="3" fillId="0" borderId="28" xfId="0" applyFont="1" applyBorder="1" applyAlignment="1" applyProtection="1">
      <alignment vertical="top"/>
    </xf>
    <xf numFmtId="0" fontId="20" fillId="0" borderId="0" xfId="0" applyFont="1" applyBorder="1" applyAlignment="1" applyProtection="1">
      <alignment horizontal="left" vertical="top"/>
    </xf>
    <xf numFmtId="0" fontId="5" fillId="0" borderId="8" xfId="0" applyFont="1" applyBorder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5" fillId="5" borderId="8" xfId="0" applyFont="1" applyFill="1" applyBorder="1" applyProtection="1">
      <alignment vertical="center"/>
    </xf>
    <xf numFmtId="0" fontId="28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7" fillId="0" borderId="27" xfId="0" applyFont="1" applyBorder="1" applyAlignment="1" applyProtection="1">
      <alignment horizontal="left" vertical="top"/>
    </xf>
    <xf numFmtId="49" fontId="32" fillId="0" borderId="0" xfId="1" applyNumberFormat="1" applyFont="1" applyFill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49" fontId="29" fillId="0" borderId="23" xfId="1" applyNumberFormat="1" applyFont="1" applyFill="1" applyBorder="1" applyAlignment="1" applyProtection="1">
      <alignment horizontal="left" wrapText="1"/>
    </xf>
    <xf numFmtId="49" fontId="29" fillId="0" borderId="24" xfId="1" applyNumberFormat="1" applyFont="1" applyFill="1" applyBorder="1" applyAlignment="1" applyProtection="1">
      <alignment horizontal="left" wrapText="1"/>
    </xf>
    <xf numFmtId="0" fontId="20" fillId="10" borderId="33" xfId="0" applyFont="1" applyFill="1" applyBorder="1" applyAlignment="1" applyProtection="1">
      <alignment horizontal="center" vertical="center"/>
      <protection locked="0"/>
    </xf>
    <xf numFmtId="0" fontId="20" fillId="10" borderId="34" xfId="0" applyFont="1" applyFill="1" applyBorder="1" applyAlignment="1" applyProtection="1">
      <alignment horizontal="center" vertical="center"/>
      <protection locked="0"/>
    </xf>
    <xf numFmtId="0" fontId="20" fillId="10" borderId="35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Sheet1" xfId="1"/>
  </cellStyles>
  <dxfs count="12"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  <dxf>
      <font>
        <color rgb="FF7030A0"/>
      </font>
    </dxf>
    <dxf>
      <font>
        <color rgb="FF0000FF"/>
      </font>
    </dxf>
    <dxf>
      <font>
        <color rgb="FF0066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theme="0"/>
      </font>
    </dxf>
  </dxfs>
  <tableStyles count="0" defaultTableStyle="TableStyleMedium9" defaultPivotStyle="PivotStyleLight16"/>
  <colors>
    <mruColors>
      <color rgb="FF006600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U67"/>
  <sheetViews>
    <sheetView tabSelected="1" topLeftCell="D1" zoomScale="115" zoomScaleNormal="115" zoomScaleSheetLayoutView="59" workbookViewId="0">
      <pane ySplit="3" topLeftCell="A4" activePane="bottomLeft" state="frozen"/>
      <selection pane="bottomLeft" activeCell="H2" sqref="H2:L2"/>
    </sheetView>
  </sheetViews>
  <sheetFormatPr defaultColWidth="9.140625" defaultRowHeight="13.5"/>
  <cols>
    <col min="1" max="2" width="5.7109375" style="110" hidden="1" customWidth="1"/>
    <col min="3" max="3" width="12.85546875" style="167" hidden="1" customWidth="1"/>
    <col min="4" max="4" width="5" style="168" customWidth="1"/>
    <col min="5" max="5" width="24.28515625" style="168" customWidth="1"/>
    <col min="6" max="6" width="6.42578125" style="168" customWidth="1"/>
    <col min="7" max="7" width="11.28515625" style="167" customWidth="1"/>
    <col min="8" max="8" width="11.85546875" style="168" bestFit="1" customWidth="1"/>
    <col min="9" max="9" width="9.140625" style="168"/>
    <col min="10" max="11" width="9.140625" style="167" hidden="1" customWidth="1"/>
    <col min="12" max="12" width="13.42578125" style="167" customWidth="1"/>
    <col min="13" max="14" width="5.7109375" style="108" hidden="1" customWidth="1"/>
    <col min="15" max="15" width="3" style="108" customWidth="1"/>
    <col min="16" max="16" width="9.28515625" style="108" customWidth="1"/>
    <col min="17" max="17" width="12.28515625" style="108" customWidth="1"/>
    <col min="18" max="18" width="8.28515625" style="108" customWidth="1"/>
    <col min="19" max="19" width="11" style="108" customWidth="1"/>
    <col min="20" max="20" width="11.28515625" style="108" customWidth="1"/>
    <col min="21" max="21" width="9.28515625" style="108" customWidth="1"/>
    <col min="22" max="16384" width="9.140625" style="108"/>
  </cols>
  <sheetData>
    <row r="1" spans="3:21" s="94" customFormat="1" ht="36.6" customHeight="1" thickBot="1">
      <c r="D1" s="95" t="s">
        <v>64</v>
      </c>
      <c r="E1" s="96"/>
      <c r="F1" s="96"/>
      <c r="G1" s="96"/>
      <c r="H1" s="96"/>
      <c r="P1" s="97"/>
    </row>
    <row r="2" spans="3:21" s="32" customFormat="1" ht="33.6" customHeight="1" thickBot="1">
      <c r="E2" s="98"/>
      <c r="F2" s="34"/>
      <c r="G2" s="36" t="s">
        <v>57</v>
      </c>
      <c r="H2" s="178"/>
      <c r="I2" s="179"/>
      <c r="J2" s="179"/>
      <c r="K2" s="179"/>
      <c r="L2" s="180"/>
      <c r="P2" s="172" t="s">
        <v>58</v>
      </c>
      <c r="Q2" s="172"/>
      <c r="R2" s="172"/>
      <c r="S2" s="172"/>
    </row>
    <row r="3" spans="3:21" s="99" customFormat="1" ht="33" customHeight="1">
      <c r="C3" s="100" t="s">
        <v>23</v>
      </c>
      <c r="D3" s="101" t="s">
        <v>0</v>
      </c>
      <c r="E3" s="102" t="s">
        <v>14</v>
      </c>
      <c r="F3" s="102" t="s">
        <v>1</v>
      </c>
      <c r="G3" s="102" t="s">
        <v>15</v>
      </c>
      <c r="H3" s="102" t="s">
        <v>2</v>
      </c>
      <c r="I3" s="102" t="s">
        <v>3</v>
      </c>
      <c r="J3" s="102" t="s">
        <v>33</v>
      </c>
      <c r="K3" s="102" t="s">
        <v>47</v>
      </c>
      <c r="L3" s="103" t="s">
        <v>61</v>
      </c>
      <c r="M3" s="104"/>
      <c r="N3" s="105"/>
      <c r="O3" s="106"/>
      <c r="P3" s="107" t="s">
        <v>17</v>
      </c>
      <c r="Q3" s="108"/>
      <c r="R3" s="108"/>
      <c r="S3" s="108"/>
      <c r="T3" s="109"/>
      <c r="U3" s="108"/>
    </row>
    <row r="4" spans="3:21" ht="33" customHeight="1">
      <c r="C4" s="111"/>
      <c r="D4" s="112" t="s">
        <v>51</v>
      </c>
      <c r="E4" s="113" t="s">
        <v>59</v>
      </c>
      <c r="F4" s="113" t="s">
        <v>60</v>
      </c>
      <c r="G4" s="113">
        <v>5</v>
      </c>
      <c r="H4" s="9" t="str">
        <f>IF(G4="","",VLOOKUP(G4,$P$10:$R$19,2,0))</f>
        <v>普通科</v>
      </c>
      <c r="I4" s="9" t="str">
        <f t="shared" ref="I4" si="0">IF(G4="","",VLOOKUP(G4,$P$10:$R$19,3,0))</f>
        <v>国語</v>
      </c>
      <c r="J4" s="113"/>
      <c r="K4" s="113"/>
      <c r="L4" s="114" t="s">
        <v>63</v>
      </c>
      <c r="M4" s="115"/>
      <c r="N4" s="110"/>
      <c r="O4" s="110"/>
      <c r="P4" s="116" t="s">
        <v>37</v>
      </c>
      <c r="T4" s="109"/>
    </row>
    <row r="5" spans="3:21" ht="33" customHeight="1">
      <c r="C5" s="117"/>
      <c r="D5" s="118">
        <v>1</v>
      </c>
      <c r="E5" s="12"/>
      <c r="F5" s="1"/>
      <c r="G5" s="20"/>
      <c r="H5" s="9" t="str">
        <f>IF(G5="","",VLOOKUP(G5,$P$10:$R$19,2,0))</f>
        <v/>
      </c>
      <c r="I5" s="9" t="str">
        <f t="shared" ref="I5:I36" si="1">IF(G5="","",VLOOKUP(G5,$P$10:$R$19,3,0))</f>
        <v/>
      </c>
      <c r="J5" s="2"/>
      <c r="K5" s="2"/>
      <c r="L5" s="91"/>
      <c r="P5" s="119" t="s">
        <v>22</v>
      </c>
      <c r="T5" s="109"/>
    </row>
    <row r="6" spans="3:21" ht="33" customHeight="1">
      <c r="C6" s="117"/>
      <c r="D6" s="120">
        <v>2</v>
      </c>
      <c r="E6" s="5"/>
      <c r="F6" s="1"/>
      <c r="G6" s="21"/>
      <c r="H6" s="10" t="str">
        <f t="shared" ref="H6:H36" si="2">IF(G6="","",VLOOKUP(G6,$P$10:$R$19,2,0))</f>
        <v/>
      </c>
      <c r="I6" s="10" t="str">
        <f t="shared" si="1"/>
        <v/>
      </c>
      <c r="J6" s="4"/>
      <c r="K6" s="2"/>
      <c r="L6" s="91"/>
      <c r="P6" s="116" t="s">
        <v>38</v>
      </c>
      <c r="R6" s="121"/>
      <c r="S6" s="121"/>
      <c r="T6" s="122"/>
    </row>
    <row r="7" spans="3:21" ht="33" customHeight="1">
      <c r="C7" s="117"/>
      <c r="D7" s="120">
        <v>3</v>
      </c>
      <c r="E7" s="5"/>
      <c r="F7" s="1"/>
      <c r="G7" s="22"/>
      <c r="H7" s="10" t="str">
        <f t="shared" si="2"/>
        <v/>
      </c>
      <c r="I7" s="10" t="str">
        <f t="shared" si="1"/>
        <v/>
      </c>
      <c r="J7" s="4"/>
      <c r="K7" s="2"/>
      <c r="L7" s="91"/>
      <c r="P7" s="116" t="s">
        <v>39</v>
      </c>
      <c r="R7" s="123"/>
      <c r="S7" s="123"/>
      <c r="T7" s="124"/>
    </row>
    <row r="8" spans="3:21" ht="33" customHeight="1" thickBot="1">
      <c r="C8" s="117"/>
      <c r="D8" s="120">
        <v>4</v>
      </c>
      <c r="E8" s="5"/>
      <c r="F8" s="1"/>
      <c r="G8" s="22"/>
      <c r="H8" s="10" t="str">
        <f t="shared" si="2"/>
        <v/>
      </c>
      <c r="I8" s="10" t="str">
        <f t="shared" si="1"/>
        <v/>
      </c>
      <c r="J8" s="4"/>
      <c r="K8" s="2"/>
      <c r="L8" s="91"/>
      <c r="P8" s="125" t="s">
        <v>71</v>
      </c>
      <c r="Q8" s="126"/>
      <c r="R8" s="126"/>
      <c r="S8" s="99"/>
      <c r="T8" s="99"/>
      <c r="U8" s="99"/>
    </row>
    <row r="9" spans="3:21" ht="33" customHeight="1">
      <c r="C9" s="117"/>
      <c r="D9" s="120">
        <v>5</v>
      </c>
      <c r="E9" s="5"/>
      <c r="F9" s="1"/>
      <c r="G9" s="22"/>
      <c r="H9" s="10" t="str">
        <f t="shared" si="2"/>
        <v/>
      </c>
      <c r="I9" s="10" t="str">
        <f t="shared" si="1"/>
        <v/>
      </c>
      <c r="J9" s="4"/>
      <c r="K9" s="2"/>
      <c r="L9" s="91"/>
      <c r="P9" s="127" t="s">
        <v>15</v>
      </c>
      <c r="Q9" s="128" t="s">
        <v>5</v>
      </c>
      <c r="R9" s="128" t="s">
        <v>6</v>
      </c>
      <c r="S9" s="129" t="s">
        <v>36</v>
      </c>
    </row>
    <row r="10" spans="3:21" ht="33" customHeight="1">
      <c r="C10" s="117"/>
      <c r="D10" s="120">
        <v>6</v>
      </c>
      <c r="E10" s="5"/>
      <c r="F10" s="1"/>
      <c r="G10" s="21"/>
      <c r="H10" s="10" t="str">
        <f t="shared" si="2"/>
        <v/>
      </c>
      <c r="I10" s="10" t="str">
        <f t="shared" si="1"/>
        <v/>
      </c>
      <c r="J10" s="4"/>
      <c r="K10" s="2"/>
      <c r="L10" s="91"/>
      <c r="P10" s="130">
        <v>1</v>
      </c>
      <c r="Q10" s="131" t="s">
        <v>25</v>
      </c>
      <c r="R10" s="132" t="s">
        <v>7</v>
      </c>
      <c r="S10" s="133">
        <f t="shared" ref="S10:S19" si="3">COUNTIF($G$5:$G$64,P10)</f>
        <v>0</v>
      </c>
    </row>
    <row r="11" spans="3:21" ht="33" customHeight="1">
      <c r="C11" s="117"/>
      <c r="D11" s="120">
        <v>7</v>
      </c>
      <c r="E11" s="5"/>
      <c r="F11" s="1"/>
      <c r="G11" s="21"/>
      <c r="H11" s="10" t="str">
        <f t="shared" si="2"/>
        <v/>
      </c>
      <c r="I11" s="10" t="str">
        <f t="shared" si="1"/>
        <v/>
      </c>
      <c r="J11" s="4"/>
      <c r="K11" s="2"/>
      <c r="L11" s="91"/>
      <c r="P11" s="130">
        <v>2</v>
      </c>
      <c r="Q11" s="131" t="s">
        <v>25</v>
      </c>
      <c r="R11" s="132" t="s">
        <v>8</v>
      </c>
      <c r="S11" s="133">
        <f t="shared" si="3"/>
        <v>0</v>
      </c>
      <c r="T11" s="134"/>
      <c r="U11" s="134"/>
    </row>
    <row r="12" spans="3:21" ht="33" customHeight="1">
      <c r="C12" s="117"/>
      <c r="D12" s="120">
        <v>8</v>
      </c>
      <c r="E12" s="5"/>
      <c r="F12" s="1"/>
      <c r="G12" s="21"/>
      <c r="H12" s="10" t="str">
        <f t="shared" si="2"/>
        <v/>
      </c>
      <c r="I12" s="10" t="str">
        <f t="shared" si="1"/>
        <v/>
      </c>
      <c r="J12" s="4"/>
      <c r="K12" s="2"/>
      <c r="L12" s="91"/>
      <c r="P12" s="130">
        <v>3</v>
      </c>
      <c r="Q12" s="131" t="s">
        <v>25</v>
      </c>
      <c r="R12" s="132" t="s">
        <v>9</v>
      </c>
      <c r="S12" s="133">
        <f t="shared" si="3"/>
        <v>0</v>
      </c>
    </row>
    <row r="13" spans="3:21" ht="33" customHeight="1">
      <c r="C13" s="117"/>
      <c r="D13" s="120">
        <v>9</v>
      </c>
      <c r="E13" s="5"/>
      <c r="F13" s="1"/>
      <c r="G13" s="21"/>
      <c r="H13" s="10" t="str">
        <f t="shared" si="2"/>
        <v/>
      </c>
      <c r="I13" s="10" t="str">
        <f t="shared" si="1"/>
        <v/>
      </c>
      <c r="J13" s="4"/>
      <c r="K13" s="2"/>
      <c r="L13" s="91"/>
      <c r="P13" s="130">
        <v>4</v>
      </c>
      <c r="Q13" s="135" t="s">
        <v>26</v>
      </c>
      <c r="R13" s="132" t="s">
        <v>7</v>
      </c>
      <c r="S13" s="133">
        <f t="shared" si="3"/>
        <v>0</v>
      </c>
    </row>
    <row r="14" spans="3:21" ht="33" customHeight="1">
      <c r="C14" s="117"/>
      <c r="D14" s="120">
        <v>10</v>
      </c>
      <c r="E14" s="5"/>
      <c r="F14" s="1"/>
      <c r="G14" s="21"/>
      <c r="H14" s="10" t="str">
        <f t="shared" si="2"/>
        <v/>
      </c>
      <c r="I14" s="10" t="str">
        <f t="shared" si="1"/>
        <v/>
      </c>
      <c r="J14" s="4"/>
      <c r="K14" s="2"/>
      <c r="L14" s="91"/>
      <c r="P14" s="130">
        <v>5</v>
      </c>
      <c r="Q14" s="135" t="s">
        <v>26</v>
      </c>
      <c r="R14" s="132" t="s">
        <v>8</v>
      </c>
      <c r="S14" s="133">
        <f t="shared" si="3"/>
        <v>0</v>
      </c>
    </row>
    <row r="15" spans="3:21" ht="33" customHeight="1">
      <c r="C15" s="117"/>
      <c r="D15" s="120">
        <v>11</v>
      </c>
      <c r="E15" s="5"/>
      <c r="F15" s="1"/>
      <c r="G15" s="22"/>
      <c r="H15" s="10" t="str">
        <f t="shared" si="2"/>
        <v/>
      </c>
      <c r="I15" s="10" t="str">
        <f t="shared" si="1"/>
        <v/>
      </c>
      <c r="J15" s="4"/>
      <c r="K15" s="2"/>
      <c r="L15" s="91"/>
      <c r="P15" s="130">
        <v>6</v>
      </c>
      <c r="Q15" s="135" t="s">
        <v>26</v>
      </c>
      <c r="R15" s="132" t="s">
        <v>9</v>
      </c>
      <c r="S15" s="133">
        <f t="shared" si="3"/>
        <v>0</v>
      </c>
    </row>
    <row r="16" spans="3:21" ht="33" customHeight="1">
      <c r="C16" s="117"/>
      <c r="D16" s="120">
        <v>12</v>
      </c>
      <c r="E16" s="5"/>
      <c r="F16" s="1"/>
      <c r="G16" s="22"/>
      <c r="H16" s="10" t="str">
        <f t="shared" si="2"/>
        <v/>
      </c>
      <c r="I16" s="10" t="str">
        <f t="shared" si="1"/>
        <v/>
      </c>
      <c r="J16" s="4"/>
      <c r="K16" s="2"/>
      <c r="L16" s="91"/>
      <c r="P16" s="130">
        <v>7</v>
      </c>
      <c r="Q16" s="135" t="s">
        <v>26</v>
      </c>
      <c r="R16" s="132" t="s">
        <v>10</v>
      </c>
      <c r="S16" s="133">
        <f t="shared" si="3"/>
        <v>0</v>
      </c>
    </row>
    <row r="17" spans="3:19" ht="33" customHeight="1">
      <c r="C17" s="117"/>
      <c r="D17" s="120">
        <v>13</v>
      </c>
      <c r="E17" s="5"/>
      <c r="F17" s="1"/>
      <c r="G17" s="22"/>
      <c r="H17" s="10" t="str">
        <f t="shared" si="2"/>
        <v/>
      </c>
      <c r="I17" s="10" t="str">
        <f t="shared" si="1"/>
        <v/>
      </c>
      <c r="J17" s="4"/>
      <c r="K17" s="2"/>
      <c r="L17" s="91"/>
      <c r="P17" s="130">
        <v>8</v>
      </c>
      <c r="Q17" s="135" t="s">
        <v>26</v>
      </c>
      <c r="R17" s="132" t="s">
        <v>11</v>
      </c>
      <c r="S17" s="133">
        <f t="shared" si="3"/>
        <v>0</v>
      </c>
    </row>
    <row r="18" spans="3:19" ht="33" customHeight="1">
      <c r="C18" s="117"/>
      <c r="D18" s="120">
        <v>14</v>
      </c>
      <c r="E18" s="5"/>
      <c r="F18" s="1"/>
      <c r="G18" s="21"/>
      <c r="H18" s="10" t="str">
        <f t="shared" si="2"/>
        <v/>
      </c>
      <c r="I18" s="10" t="str">
        <f t="shared" si="1"/>
        <v/>
      </c>
      <c r="J18" s="4"/>
      <c r="K18" s="2"/>
      <c r="L18" s="91"/>
      <c r="P18" s="130">
        <v>9</v>
      </c>
      <c r="Q18" s="136" t="s">
        <v>27</v>
      </c>
      <c r="R18" s="137" t="s">
        <v>48</v>
      </c>
      <c r="S18" s="133">
        <f t="shared" si="3"/>
        <v>0</v>
      </c>
    </row>
    <row r="19" spans="3:19" ht="33" customHeight="1">
      <c r="C19" s="117"/>
      <c r="D19" s="120">
        <v>15</v>
      </c>
      <c r="E19" s="5"/>
      <c r="F19" s="1"/>
      <c r="G19" s="21"/>
      <c r="H19" s="10" t="str">
        <f t="shared" si="2"/>
        <v/>
      </c>
      <c r="I19" s="10" t="str">
        <f t="shared" si="1"/>
        <v/>
      </c>
      <c r="J19" s="4"/>
      <c r="K19" s="2"/>
      <c r="L19" s="91"/>
      <c r="M19" s="138"/>
      <c r="P19" s="130">
        <v>10</v>
      </c>
      <c r="Q19" s="139" t="s">
        <v>28</v>
      </c>
      <c r="R19" s="140" t="s">
        <v>48</v>
      </c>
      <c r="S19" s="133">
        <f t="shared" si="3"/>
        <v>0</v>
      </c>
    </row>
    <row r="20" spans="3:19" ht="33" customHeight="1" thickBot="1">
      <c r="C20" s="117"/>
      <c r="D20" s="120">
        <v>16</v>
      </c>
      <c r="E20" s="5"/>
      <c r="F20" s="1"/>
      <c r="G20" s="21"/>
      <c r="H20" s="10" t="str">
        <f t="shared" si="2"/>
        <v/>
      </c>
      <c r="I20" s="10" t="str">
        <f t="shared" si="1"/>
        <v/>
      </c>
      <c r="J20" s="4"/>
      <c r="K20" s="2"/>
      <c r="L20" s="91"/>
      <c r="P20" s="173" t="s">
        <v>18</v>
      </c>
      <c r="Q20" s="174"/>
      <c r="R20" s="175"/>
      <c r="S20" s="141">
        <f>SUM(S10:S19)</f>
        <v>0</v>
      </c>
    </row>
    <row r="21" spans="3:19" ht="33" customHeight="1" thickBot="1">
      <c r="C21" s="117"/>
      <c r="D21" s="120">
        <v>17</v>
      </c>
      <c r="E21" s="5"/>
      <c r="F21" s="1"/>
      <c r="G21" s="21"/>
      <c r="H21" s="10" t="str">
        <f t="shared" si="2"/>
        <v/>
      </c>
      <c r="I21" s="10" t="str">
        <f t="shared" si="1"/>
        <v/>
      </c>
      <c r="J21" s="4"/>
      <c r="K21" s="2"/>
      <c r="L21" s="91"/>
    </row>
    <row r="22" spans="3:19" ht="33" customHeight="1">
      <c r="C22" s="117"/>
      <c r="D22" s="120">
        <v>18</v>
      </c>
      <c r="E22" s="5"/>
      <c r="F22" s="1"/>
      <c r="G22" s="21"/>
      <c r="H22" s="10" t="str">
        <f t="shared" si="2"/>
        <v/>
      </c>
      <c r="I22" s="10" t="str">
        <f t="shared" si="1"/>
        <v/>
      </c>
      <c r="J22" s="4"/>
      <c r="K22" s="2"/>
      <c r="L22" s="91"/>
      <c r="P22" s="142" t="s">
        <v>4</v>
      </c>
      <c r="Q22" s="143" t="s">
        <v>16</v>
      </c>
      <c r="R22" s="144" t="s">
        <v>1</v>
      </c>
      <c r="S22" s="145" t="s">
        <v>36</v>
      </c>
    </row>
    <row r="23" spans="3:19" ht="33" customHeight="1">
      <c r="C23" s="117"/>
      <c r="D23" s="120">
        <v>19</v>
      </c>
      <c r="E23" s="5"/>
      <c r="F23" s="1"/>
      <c r="G23" s="22"/>
      <c r="H23" s="10" t="str">
        <f t="shared" si="2"/>
        <v/>
      </c>
      <c r="I23" s="10" t="str">
        <f t="shared" si="1"/>
        <v/>
      </c>
      <c r="J23" s="4"/>
      <c r="K23" s="2"/>
      <c r="L23" s="91"/>
      <c r="P23" s="146" t="s">
        <v>62</v>
      </c>
      <c r="Q23" s="147">
        <f>COUNTIF($L$5:$L$64,P23)</f>
        <v>0</v>
      </c>
      <c r="R23" s="148" t="s">
        <v>12</v>
      </c>
      <c r="S23" s="149">
        <f>COUNTIF($F$5:$F$64,R23)</f>
        <v>0</v>
      </c>
    </row>
    <row r="24" spans="3:19" ht="33" customHeight="1" thickBot="1">
      <c r="C24" s="117"/>
      <c r="D24" s="120">
        <v>20</v>
      </c>
      <c r="E24" s="5"/>
      <c r="F24" s="1"/>
      <c r="G24" s="21"/>
      <c r="H24" s="10" t="str">
        <f t="shared" si="2"/>
        <v/>
      </c>
      <c r="I24" s="10" t="str">
        <f t="shared" si="1"/>
        <v/>
      </c>
      <c r="J24" s="4"/>
      <c r="K24" s="2"/>
      <c r="L24" s="91"/>
      <c r="P24" s="150" t="s">
        <v>63</v>
      </c>
      <c r="Q24" s="151">
        <f>COUNTIF($L$5:$L$64,P24)</f>
        <v>0</v>
      </c>
      <c r="R24" s="152" t="s">
        <v>13</v>
      </c>
      <c r="S24" s="153">
        <f>COUNTIF($F$5:$F$64,R24)</f>
        <v>0</v>
      </c>
    </row>
    <row r="25" spans="3:19" ht="33" customHeight="1" thickBot="1">
      <c r="C25" s="117"/>
      <c r="D25" s="120">
        <v>21</v>
      </c>
      <c r="E25" s="5"/>
      <c r="F25" s="1"/>
      <c r="G25" s="21"/>
      <c r="H25" s="10" t="str">
        <f t="shared" si="2"/>
        <v/>
      </c>
      <c r="I25" s="10" t="str">
        <f t="shared" si="1"/>
        <v/>
      </c>
      <c r="J25" s="4"/>
      <c r="K25" s="2"/>
      <c r="L25" s="91"/>
    </row>
    <row r="26" spans="3:19" ht="33" customHeight="1">
      <c r="C26" s="117"/>
      <c r="D26" s="120">
        <v>22</v>
      </c>
      <c r="E26" s="5"/>
      <c r="F26" s="1"/>
      <c r="G26" s="21"/>
      <c r="H26" s="10" t="str">
        <f t="shared" si="2"/>
        <v/>
      </c>
      <c r="I26" s="10" t="str">
        <f t="shared" si="1"/>
        <v/>
      </c>
      <c r="J26" s="4"/>
      <c r="K26" s="2"/>
      <c r="L26" s="91"/>
      <c r="P26" s="176" t="s">
        <v>66</v>
      </c>
      <c r="Q26" s="177"/>
      <c r="R26" s="154"/>
      <c r="S26" s="155"/>
    </row>
    <row r="27" spans="3:19" ht="33" customHeight="1">
      <c r="C27" s="117"/>
      <c r="D27" s="120">
        <v>23</v>
      </c>
      <c r="E27" s="5"/>
      <c r="F27" s="1"/>
      <c r="G27" s="21"/>
      <c r="H27" s="10" t="str">
        <f t="shared" si="2"/>
        <v/>
      </c>
      <c r="I27" s="10" t="str">
        <f t="shared" si="1"/>
        <v/>
      </c>
      <c r="J27" s="4"/>
      <c r="K27" s="2"/>
      <c r="L27" s="91"/>
      <c r="P27" s="156" t="s">
        <v>46</v>
      </c>
      <c r="Q27" s="123"/>
      <c r="R27" s="110"/>
      <c r="S27" s="157"/>
    </row>
    <row r="28" spans="3:19" ht="33" customHeight="1" thickBot="1">
      <c r="C28" s="117"/>
      <c r="D28" s="120">
        <v>24</v>
      </c>
      <c r="E28" s="5"/>
      <c r="F28" s="1"/>
      <c r="G28" s="21"/>
      <c r="H28" s="10" t="str">
        <f t="shared" si="2"/>
        <v/>
      </c>
      <c r="I28" s="10" t="str">
        <f t="shared" si="1"/>
        <v/>
      </c>
      <c r="J28" s="4"/>
      <c r="K28" s="2"/>
      <c r="L28" s="91"/>
      <c r="P28" s="158" t="s">
        <v>55</v>
      </c>
      <c r="Q28" s="171" t="s">
        <v>65</v>
      </c>
      <c r="R28" s="171"/>
      <c r="S28" s="159"/>
    </row>
    <row r="29" spans="3:19" ht="33" customHeight="1">
      <c r="C29" s="117"/>
      <c r="D29" s="120">
        <v>25</v>
      </c>
      <c r="E29" s="5"/>
      <c r="F29" s="1"/>
      <c r="G29" s="21"/>
      <c r="H29" s="10" t="str">
        <f t="shared" si="2"/>
        <v/>
      </c>
      <c r="I29" s="10" t="str">
        <f t="shared" si="1"/>
        <v/>
      </c>
      <c r="J29" s="4"/>
      <c r="K29" s="2"/>
      <c r="L29" s="91"/>
      <c r="P29" s="160"/>
      <c r="Q29" s="110"/>
      <c r="R29" s="110"/>
      <c r="S29" s="110"/>
    </row>
    <row r="30" spans="3:19" ht="33" customHeight="1">
      <c r="C30" s="117"/>
      <c r="D30" s="120">
        <v>26</v>
      </c>
      <c r="E30" s="5"/>
      <c r="F30" s="1"/>
      <c r="G30" s="21"/>
      <c r="H30" s="10" t="str">
        <f t="shared" si="2"/>
        <v/>
      </c>
      <c r="I30" s="10" t="str">
        <f t="shared" si="1"/>
        <v/>
      </c>
      <c r="J30" s="4"/>
      <c r="K30" s="2"/>
      <c r="L30" s="91"/>
      <c r="P30" s="116"/>
      <c r="R30" s="110"/>
      <c r="S30" s="110"/>
    </row>
    <row r="31" spans="3:19" ht="33" customHeight="1">
      <c r="C31" s="117"/>
      <c r="D31" s="120">
        <v>27</v>
      </c>
      <c r="E31" s="5"/>
      <c r="F31" s="1"/>
      <c r="G31" s="21"/>
      <c r="H31" s="10" t="str">
        <f t="shared" si="2"/>
        <v/>
      </c>
      <c r="I31" s="10" t="str">
        <f t="shared" si="1"/>
        <v/>
      </c>
      <c r="J31" s="4"/>
      <c r="K31" s="2"/>
      <c r="L31" s="91"/>
      <c r="R31" s="110"/>
      <c r="S31" s="110"/>
    </row>
    <row r="32" spans="3:19" ht="33" customHeight="1">
      <c r="C32" s="117"/>
      <c r="D32" s="120">
        <v>28</v>
      </c>
      <c r="E32" s="5"/>
      <c r="F32" s="1"/>
      <c r="G32" s="21"/>
      <c r="H32" s="10" t="str">
        <f t="shared" si="2"/>
        <v/>
      </c>
      <c r="I32" s="10" t="str">
        <f t="shared" si="1"/>
        <v/>
      </c>
      <c r="J32" s="4"/>
      <c r="K32" s="2"/>
      <c r="L32" s="91"/>
      <c r="Q32" s="110"/>
      <c r="R32" s="110"/>
      <c r="S32" s="110"/>
    </row>
    <row r="33" spans="3:12" ht="33" customHeight="1">
      <c r="C33" s="117"/>
      <c r="D33" s="120">
        <v>29</v>
      </c>
      <c r="E33" s="5"/>
      <c r="F33" s="1"/>
      <c r="G33" s="21"/>
      <c r="H33" s="10" t="str">
        <f t="shared" si="2"/>
        <v/>
      </c>
      <c r="I33" s="10" t="str">
        <f t="shared" si="1"/>
        <v/>
      </c>
      <c r="J33" s="4"/>
      <c r="K33" s="2"/>
      <c r="L33" s="91"/>
    </row>
    <row r="34" spans="3:12" ht="33" customHeight="1" thickBot="1">
      <c r="C34" s="161"/>
      <c r="D34" s="162">
        <v>30</v>
      </c>
      <c r="E34" s="19"/>
      <c r="F34" s="1"/>
      <c r="G34" s="23"/>
      <c r="H34" s="11" t="str">
        <f t="shared" si="2"/>
        <v/>
      </c>
      <c r="I34" s="11" t="str">
        <f t="shared" si="1"/>
        <v/>
      </c>
      <c r="J34" s="7"/>
      <c r="K34" s="8"/>
      <c r="L34" s="92"/>
    </row>
    <row r="35" spans="3:12" ht="33" customHeight="1">
      <c r="C35" s="161"/>
      <c r="D35" s="118">
        <v>31</v>
      </c>
      <c r="E35" s="1"/>
      <c r="F35" s="1"/>
      <c r="G35" s="24"/>
      <c r="H35" s="9" t="str">
        <f t="shared" si="2"/>
        <v/>
      </c>
      <c r="I35" s="9" t="str">
        <f t="shared" si="1"/>
        <v/>
      </c>
      <c r="J35" s="2"/>
      <c r="K35" s="2"/>
      <c r="L35" s="93"/>
    </row>
    <row r="36" spans="3:12" ht="33" customHeight="1">
      <c r="C36" s="161"/>
      <c r="D36" s="120">
        <v>32</v>
      </c>
      <c r="E36" s="3"/>
      <c r="F36" s="1"/>
      <c r="G36" s="25"/>
      <c r="H36" s="10" t="str">
        <f t="shared" si="2"/>
        <v/>
      </c>
      <c r="I36" s="10" t="str">
        <f t="shared" si="1"/>
        <v/>
      </c>
      <c r="J36" s="4"/>
      <c r="K36" s="2"/>
      <c r="L36" s="91"/>
    </row>
    <row r="37" spans="3:12" ht="33" customHeight="1">
      <c r="C37" s="161"/>
      <c r="D37" s="120">
        <v>33</v>
      </c>
      <c r="E37" s="5"/>
      <c r="F37" s="1"/>
      <c r="G37" s="25"/>
      <c r="H37" s="10" t="str">
        <f t="shared" ref="H37:H59" si="4">IF(G37="","",VLOOKUP(G37,$P$10:$R$19,2,0))</f>
        <v/>
      </c>
      <c r="I37" s="10" t="str">
        <f t="shared" ref="I37:I59" si="5">IF(G37="","",VLOOKUP(G37,$P$10:$R$19,3,0))</f>
        <v/>
      </c>
      <c r="J37" s="4"/>
      <c r="K37" s="2"/>
      <c r="L37" s="91"/>
    </row>
    <row r="38" spans="3:12" ht="33" customHeight="1">
      <c r="C38" s="161"/>
      <c r="D38" s="120">
        <v>34</v>
      </c>
      <c r="E38" s="3"/>
      <c r="F38" s="1"/>
      <c r="G38" s="25"/>
      <c r="H38" s="10" t="str">
        <f t="shared" si="4"/>
        <v/>
      </c>
      <c r="I38" s="10" t="str">
        <f t="shared" si="5"/>
        <v/>
      </c>
      <c r="J38" s="4"/>
      <c r="K38" s="2"/>
      <c r="L38" s="91"/>
    </row>
    <row r="39" spans="3:12" ht="33" customHeight="1">
      <c r="C39" s="161"/>
      <c r="D39" s="120">
        <v>35</v>
      </c>
      <c r="E39" s="3"/>
      <c r="F39" s="1"/>
      <c r="G39" s="25"/>
      <c r="H39" s="10" t="str">
        <f t="shared" si="4"/>
        <v/>
      </c>
      <c r="I39" s="10" t="str">
        <f t="shared" si="5"/>
        <v/>
      </c>
      <c r="J39" s="4"/>
      <c r="K39" s="2"/>
      <c r="L39" s="91"/>
    </row>
    <row r="40" spans="3:12" ht="33" customHeight="1">
      <c r="C40" s="163"/>
      <c r="D40" s="120">
        <v>36</v>
      </c>
      <c r="E40" s="3"/>
      <c r="F40" s="1"/>
      <c r="G40" s="25"/>
      <c r="H40" s="10" t="str">
        <f t="shared" si="4"/>
        <v/>
      </c>
      <c r="I40" s="10" t="str">
        <f t="shared" si="5"/>
        <v/>
      </c>
      <c r="J40" s="4"/>
      <c r="K40" s="2"/>
      <c r="L40" s="91"/>
    </row>
    <row r="41" spans="3:12" ht="33" customHeight="1">
      <c r="C41" s="163"/>
      <c r="D41" s="120">
        <v>37</v>
      </c>
      <c r="E41" s="5"/>
      <c r="F41" s="1"/>
      <c r="G41" s="26"/>
      <c r="H41" s="10" t="str">
        <f t="shared" si="4"/>
        <v/>
      </c>
      <c r="I41" s="10" t="str">
        <f t="shared" si="5"/>
        <v/>
      </c>
      <c r="J41" s="4"/>
      <c r="K41" s="2"/>
      <c r="L41" s="91"/>
    </row>
    <row r="42" spans="3:12" ht="33" customHeight="1">
      <c r="C42" s="163"/>
      <c r="D42" s="120">
        <v>38</v>
      </c>
      <c r="E42" s="5"/>
      <c r="F42" s="1"/>
      <c r="G42" s="26"/>
      <c r="H42" s="10" t="str">
        <f t="shared" si="4"/>
        <v/>
      </c>
      <c r="I42" s="10" t="str">
        <f t="shared" si="5"/>
        <v/>
      </c>
      <c r="J42" s="4"/>
      <c r="K42" s="2"/>
      <c r="L42" s="91"/>
    </row>
    <row r="43" spans="3:12" ht="33" customHeight="1">
      <c r="C43" s="161"/>
      <c r="D43" s="120">
        <v>39</v>
      </c>
      <c r="E43" s="5"/>
      <c r="F43" s="1"/>
      <c r="G43" s="26"/>
      <c r="H43" s="10" t="str">
        <f t="shared" si="4"/>
        <v/>
      </c>
      <c r="I43" s="10" t="str">
        <f t="shared" si="5"/>
        <v/>
      </c>
      <c r="J43" s="4"/>
      <c r="K43" s="2"/>
      <c r="L43" s="91"/>
    </row>
    <row r="44" spans="3:12" ht="33" customHeight="1">
      <c r="C44" s="161"/>
      <c r="D44" s="120">
        <v>40</v>
      </c>
      <c r="E44" s="3"/>
      <c r="F44" s="1"/>
      <c r="G44" s="25"/>
      <c r="H44" s="10" t="str">
        <f t="shared" si="4"/>
        <v/>
      </c>
      <c r="I44" s="10" t="str">
        <f t="shared" si="5"/>
        <v/>
      </c>
      <c r="J44" s="4"/>
      <c r="K44" s="2"/>
      <c r="L44" s="91"/>
    </row>
    <row r="45" spans="3:12" ht="33" customHeight="1">
      <c r="C45" s="161"/>
      <c r="D45" s="120">
        <v>41</v>
      </c>
      <c r="E45" s="3"/>
      <c r="F45" s="1"/>
      <c r="G45" s="25"/>
      <c r="H45" s="10" t="str">
        <f t="shared" si="4"/>
        <v/>
      </c>
      <c r="I45" s="10" t="str">
        <f t="shared" si="5"/>
        <v/>
      </c>
      <c r="J45" s="4"/>
      <c r="K45" s="2"/>
      <c r="L45" s="91"/>
    </row>
    <row r="46" spans="3:12" ht="33" customHeight="1">
      <c r="C46" s="161"/>
      <c r="D46" s="120">
        <v>42</v>
      </c>
      <c r="E46" s="3"/>
      <c r="F46" s="1"/>
      <c r="G46" s="25"/>
      <c r="H46" s="10" t="str">
        <f t="shared" si="4"/>
        <v/>
      </c>
      <c r="I46" s="10" t="str">
        <f t="shared" si="5"/>
        <v/>
      </c>
      <c r="J46" s="4"/>
      <c r="K46" s="2"/>
      <c r="L46" s="91"/>
    </row>
    <row r="47" spans="3:12" ht="33" customHeight="1">
      <c r="C47" s="161"/>
      <c r="D47" s="120">
        <v>43</v>
      </c>
      <c r="E47" s="3"/>
      <c r="F47" s="1"/>
      <c r="G47" s="25"/>
      <c r="H47" s="10" t="str">
        <f t="shared" si="4"/>
        <v/>
      </c>
      <c r="I47" s="10" t="str">
        <f t="shared" si="5"/>
        <v/>
      </c>
      <c r="J47" s="4"/>
      <c r="K47" s="2"/>
      <c r="L47" s="91"/>
    </row>
    <row r="48" spans="3:12" ht="33" customHeight="1">
      <c r="C48" s="163"/>
      <c r="D48" s="120">
        <v>44</v>
      </c>
      <c r="E48" s="3"/>
      <c r="F48" s="1"/>
      <c r="G48" s="25"/>
      <c r="H48" s="10" t="str">
        <f t="shared" si="4"/>
        <v/>
      </c>
      <c r="I48" s="10" t="str">
        <f t="shared" si="5"/>
        <v/>
      </c>
      <c r="J48" s="4"/>
      <c r="K48" s="2"/>
      <c r="L48" s="91"/>
    </row>
    <row r="49" spans="3:19" ht="33" customHeight="1">
      <c r="C49" s="163"/>
      <c r="D49" s="120">
        <v>45</v>
      </c>
      <c r="E49" s="5"/>
      <c r="F49" s="1"/>
      <c r="G49" s="26"/>
      <c r="H49" s="10" t="str">
        <f t="shared" si="4"/>
        <v/>
      </c>
      <c r="I49" s="10" t="str">
        <f t="shared" si="5"/>
        <v/>
      </c>
      <c r="J49" s="4"/>
      <c r="K49" s="2"/>
      <c r="L49" s="91"/>
    </row>
    <row r="50" spans="3:19" ht="33" customHeight="1">
      <c r="C50" s="163"/>
      <c r="D50" s="120">
        <v>46</v>
      </c>
      <c r="E50" s="5"/>
      <c r="F50" s="1"/>
      <c r="G50" s="26"/>
      <c r="H50" s="10" t="str">
        <f t="shared" si="4"/>
        <v/>
      </c>
      <c r="I50" s="10" t="str">
        <f t="shared" si="5"/>
        <v/>
      </c>
      <c r="J50" s="4"/>
      <c r="K50" s="2"/>
      <c r="L50" s="91"/>
    </row>
    <row r="51" spans="3:19" ht="33" customHeight="1">
      <c r="C51" s="161"/>
      <c r="D51" s="120">
        <v>47</v>
      </c>
      <c r="E51" s="5"/>
      <c r="F51" s="1"/>
      <c r="G51" s="26"/>
      <c r="H51" s="10" t="str">
        <f t="shared" si="4"/>
        <v/>
      </c>
      <c r="I51" s="10" t="str">
        <f t="shared" si="5"/>
        <v/>
      </c>
      <c r="J51" s="4"/>
      <c r="K51" s="2"/>
      <c r="L51" s="91"/>
    </row>
    <row r="52" spans="3:19" ht="33" customHeight="1">
      <c r="C52" s="161"/>
      <c r="D52" s="120">
        <v>48</v>
      </c>
      <c r="E52" s="3"/>
      <c r="F52" s="1"/>
      <c r="G52" s="25"/>
      <c r="H52" s="10" t="str">
        <f t="shared" si="4"/>
        <v/>
      </c>
      <c r="I52" s="10" t="str">
        <f t="shared" si="5"/>
        <v/>
      </c>
      <c r="J52" s="4"/>
      <c r="K52" s="2"/>
      <c r="L52" s="91"/>
    </row>
    <row r="53" spans="3:19" ht="33" customHeight="1">
      <c r="C53" s="161"/>
      <c r="D53" s="120">
        <v>49</v>
      </c>
      <c r="E53" s="3"/>
      <c r="F53" s="1"/>
      <c r="G53" s="25"/>
      <c r="H53" s="10" t="str">
        <f t="shared" si="4"/>
        <v/>
      </c>
      <c r="I53" s="10" t="str">
        <f t="shared" si="5"/>
        <v/>
      </c>
      <c r="J53" s="4"/>
      <c r="K53" s="2"/>
      <c r="L53" s="91"/>
      <c r="P53" s="164"/>
      <c r="Q53" s="165"/>
      <c r="R53" s="165"/>
      <c r="S53" s="165"/>
    </row>
    <row r="54" spans="3:19" ht="33" customHeight="1">
      <c r="C54" s="161"/>
      <c r="D54" s="120">
        <v>50</v>
      </c>
      <c r="E54" s="3"/>
      <c r="F54" s="1"/>
      <c r="G54" s="25"/>
      <c r="H54" s="10" t="str">
        <f t="shared" si="4"/>
        <v/>
      </c>
      <c r="I54" s="10" t="str">
        <f t="shared" si="5"/>
        <v/>
      </c>
      <c r="J54" s="4"/>
      <c r="K54" s="2"/>
      <c r="L54" s="91"/>
      <c r="P54" s="165"/>
      <c r="Q54" s="164"/>
      <c r="R54" s="164"/>
      <c r="S54" s="164"/>
    </row>
    <row r="55" spans="3:19" ht="33" customHeight="1">
      <c r="C55" s="161"/>
      <c r="D55" s="120">
        <v>51</v>
      </c>
      <c r="E55" s="3"/>
      <c r="F55" s="1"/>
      <c r="G55" s="25"/>
      <c r="H55" s="10" t="str">
        <f t="shared" si="4"/>
        <v/>
      </c>
      <c r="I55" s="10" t="str">
        <f t="shared" si="5"/>
        <v/>
      </c>
      <c r="J55" s="4"/>
      <c r="K55" s="2"/>
      <c r="L55" s="91"/>
    </row>
    <row r="56" spans="3:19" ht="33" customHeight="1">
      <c r="C56" s="161"/>
      <c r="D56" s="120">
        <v>52</v>
      </c>
      <c r="E56" s="3"/>
      <c r="F56" s="1"/>
      <c r="G56" s="25"/>
      <c r="H56" s="10" t="str">
        <f t="shared" si="4"/>
        <v/>
      </c>
      <c r="I56" s="10" t="str">
        <f t="shared" si="5"/>
        <v/>
      </c>
      <c r="J56" s="4"/>
      <c r="K56" s="2"/>
      <c r="L56" s="91"/>
    </row>
    <row r="57" spans="3:19" ht="33" customHeight="1">
      <c r="C57" s="161"/>
      <c r="D57" s="120">
        <v>53</v>
      </c>
      <c r="E57" s="3"/>
      <c r="F57" s="1"/>
      <c r="G57" s="25"/>
      <c r="H57" s="10" t="str">
        <f t="shared" si="4"/>
        <v/>
      </c>
      <c r="I57" s="10" t="str">
        <f t="shared" si="5"/>
        <v/>
      </c>
      <c r="J57" s="4"/>
      <c r="K57" s="2"/>
      <c r="L57" s="91"/>
    </row>
    <row r="58" spans="3:19" ht="33" customHeight="1">
      <c r="C58" s="163"/>
      <c r="D58" s="120">
        <v>54</v>
      </c>
      <c r="E58" s="3"/>
      <c r="F58" s="1"/>
      <c r="G58" s="25"/>
      <c r="H58" s="10" t="str">
        <f t="shared" si="4"/>
        <v/>
      </c>
      <c r="I58" s="10" t="str">
        <f t="shared" si="5"/>
        <v/>
      </c>
      <c r="J58" s="4"/>
      <c r="K58" s="2"/>
      <c r="L58" s="91"/>
    </row>
    <row r="59" spans="3:19" ht="33" customHeight="1">
      <c r="C59" s="163"/>
      <c r="D59" s="120">
        <v>55</v>
      </c>
      <c r="E59" s="5"/>
      <c r="F59" s="1"/>
      <c r="G59" s="26"/>
      <c r="H59" s="10" t="str">
        <f t="shared" si="4"/>
        <v/>
      </c>
      <c r="I59" s="10" t="str">
        <f t="shared" si="5"/>
        <v/>
      </c>
      <c r="J59" s="4"/>
      <c r="K59" s="2"/>
      <c r="L59" s="91"/>
    </row>
    <row r="60" spans="3:19" ht="33" customHeight="1">
      <c r="C60" s="163"/>
      <c r="D60" s="120">
        <v>56</v>
      </c>
      <c r="E60" s="5"/>
      <c r="F60" s="1"/>
      <c r="G60" s="26"/>
      <c r="H60" s="10"/>
      <c r="I60" s="10"/>
      <c r="J60" s="4"/>
      <c r="K60" s="2"/>
      <c r="L60" s="91"/>
    </row>
    <row r="61" spans="3:19" ht="33" customHeight="1">
      <c r="C61" s="161"/>
      <c r="D61" s="120">
        <v>57</v>
      </c>
      <c r="E61" s="5"/>
      <c r="F61" s="1"/>
      <c r="G61" s="26"/>
      <c r="H61" s="10" t="str">
        <f>IF(G61="","",VLOOKUP(G61,$P$10:$R$19,2,0))</f>
        <v/>
      </c>
      <c r="I61" s="10" t="str">
        <f>IF(G61="","",VLOOKUP(G61,$P$10:$R$19,3,0))</f>
        <v/>
      </c>
      <c r="J61" s="4"/>
      <c r="K61" s="2"/>
      <c r="L61" s="91"/>
    </row>
    <row r="62" spans="3:19" ht="33" customHeight="1">
      <c r="C62" s="161"/>
      <c r="D62" s="120">
        <v>58</v>
      </c>
      <c r="E62" s="3"/>
      <c r="F62" s="1"/>
      <c r="G62" s="25"/>
      <c r="H62" s="10" t="str">
        <f>IF(G62="","",VLOOKUP(G62,$P$10:$R$19,2,0))</f>
        <v/>
      </c>
      <c r="I62" s="10" t="str">
        <f>IF(G62="","",VLOOKUP(G62,$P$10:$R$19,3,0))</f>
        <v/>
      </c>
      <c r="J62" s="4"/>
      <c r="K62" s="2"/>
      <c r="L62" s="91"/>
    </row>
    <row r="63" spans="3:19" ht="33" customHeight="1" thickBot="1">
      <c r="C63" s="166"/>
      <c r="D63" s="120">
        <v>59</v>
      </c>
      <c r="E63" s="3"/>
      <c r="F63" s="1"/>
      <c r="G63" s="25"/>
      <c r="H63" s="10" t="str">
        <f>IF(G63="","",VLOOKUP(G63,$P$10:$R$19,2,0))</f>
        <v/>
      </c>
      <c r="I63" s="10" t="str">
        <f>IF(G63="","",VLOOKUP(G63,$P$10:$R$19,3,0))</f>
        <v/>
      </c>
      <c r="J63" s="4"/>
      <c r="K63" s="2"/>
      <c r="L63" s="91"/>
    </row>
    <row r="64" spans="3:19" ht="33" customHeight="1" thickBot="1">
      <c r="D64" s="162">
        <v>60</v>
      </c>
      <c r="E64" s="6"/>
      <c r="F64" s="6"/>
      <c r="G64" s="27"/>
      <c r="H64" s="11" t="str">
        <f>IF(G64="","",VLOOKUP(G64,$P$10:$R$19,2,0))</f>
        <v/>
      </c>
      <c r="I64" s="11" t="str">
        <f>IF(G64="","",VLOOKUP(G64,$P$10:$R$19,3,0))</f>
        <v/>
      </c>
      <c r="J64" s="7"/>
      <c r="K64" s="7"/>
      <c r="L64" s="92"/>
    </row>
    <row r="65" spans="5:20">
      <c r="T65" s="165"/>
    </row>
    <row r="66" spans="5:20" s="165" customFormat="1" ht="24" customHeight="1">
      <c r="E66" s="169"/>
      <c r="P66" s="108"/>
      <c r="Q66" s="108"/>
      <c r="R66" s="108"/>
      <c r="S66" s="108"/>
      <c r="T66" s="164"/>
    </row>
    <row r="67" spans="5:20" s="164" customFormat="1" ht="24" customHeight="1">
      <c r="E67" s="170"/>
      <c r="N67" s="165"/>
      <c r="O67" s="165"/>
      <c r="P67" s="108"/>
      <c r="Q67" s="108"/>
      <c r="R67" s="108"/>
      <c r="S67" s="108"/>
      <c r="T67" s="108"/>
    </row>
  </sheetData>
  <sheetProtection sheet="1" objects="1" scenarios="1" selectLockedCells="1"/>
  <dataConsolidate/>
  <mergeCells count="5">
    <mergeCell ref="Q28:R28"/>
    <mergeCell ref="P2:S2"/>
    <mergeCell ref="P20:R20"/>
    <mergeCell ref="P26:Q26"/>
    <mergeCell ref="H2:L2"/>
  </mergeCells>
  <phoneticPr fontId="1"/>
  <conditionalFormatting sqref="Q22:Q24 S1 S8:S1048576 S3:S5">
    <cfRule type="cellIs" dxfId="11" priority="18" operator="between">
      <formula>0</formula>
      <formula>0</formula>
    </cfRule>
  </conditionalFormatting>
  <conditionalFormatting sqref="L4:L64">
    <cfRule type="cellIs" dxfId="10" priority="6" operator="between">
      <formula>"8/8（木）"</formula>
      <formula>"8/8（木）"</formula>
    </cfRule>
    <cfRule type="cellIs" dxfId="9" priority="7" operator="between">
      <formula>"'8/7（水）"</formula>
      <formula>"'8/7（水）"</formula>
    </cfRule>
  </conditionalFormatting>
  <conditionalFormatting sqref="F5:F64">
    <cfRule type="cellIs" dxfId="8" priority="4" operator="between">
      <formula>"女"</formula>
      <formula>"女"</formula>
    </cfRule>
    <cfRule type="cellIs" dxfId="7" priority="5" operator="between">
      <formula>"男"</formula>
      <formula>"男"</formula>
    </cfRule>
  </conditionalFormatting>
  <conditionalFormatting sqref="H4:H64">
    <cfRule type="cellIs" dxfId="6" priority="1" operator="between">
      <formula>"情報処理科"</formula>
      <formula>"情報処理科"</formula>
    </cfRule>
    <cfRule type="cellIs" dxfId="5" priority="2" operator="between">
      <formula>"普通科"</formula>
      <formula>"普通科"</formula>
    </cfRule>
    <cfRule type="cellIs" dxfId="4" priority="3" operator="between">
      <formula>"成穎高等部"</formula>
      <formula>"成穎高等部"</formula>
    </cfRule>
  </conditionalFormatting>
  <dataValidations count="5">
    <dataValidation type="list" errorStyle="warning" allowBlank="1" showInputMessage="1" showErrorMessage="1" errorTitle="入力エラー" error="1～10　の数字を入力して下さい。" sqref="G45 G19:G20 G11 G28 G53 G37 G63 G55">
      <formula1>$P$10:$P$19</formula1>
    </dataValidation>
    <dataValidation type="list" allowBlank="1" showInputMessage="1" showErrorMessage="1" errorTitle="入力エラー" error="1～10　の数字を入力してください。" sqref="G46:G52 G4:G10 G12:G18 G21:G27 G38:G44 G54 G56:G62 G64 G29:G36">
      <formula1>$P$10:$P$19</formula1>
    </dataValidation>
    <dataValidation imeMode="hiragana" allowBlank="1" showInputMessage="1" showErrorMessage="1" sqref="E63 E45 E55 E53 E5:E28"/>
    <dataValidation type="list" allowBlank="1" showInputMessage="1" showErrorMessage="1" sqref="L4:L64">
      <formula1>$P$23:$P$24</formula1>
    </dataValidation>
    <dataValidation type="list" imeMode="hiragana" allowBlank="1" showInputMessage="1" showErrorMessage="1" errorTitle="入力エラー" error="リストから選択して下さい。_x000a_" sqref="F5:F64">
      <formula1>$R$23:$R$24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2" orientation="portrait" r:id="rId1"/>
  <headerFooter alignWithMargins="0"/>
  <rowBreaks count="1" manualBreakCount="1">
    <brk id="34" min="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39"/>
  <sheetViews>
    <sheetView topLeftCell="E1" zoomScale="115" zoomScaleNormal="115" zoomScaleSheetLayoutView="96" workbookViewId="0">
      <selection activeCell="I3" sqref="I3"/>
    </sheetView>
  </sheetViews>
  <sheetFormatPr defaultColWidth="8.85546875" defaultRowHeight="12.75"/>
  <cols>
    <col min="1" max="3" width="3.28515625" style="43" hidden="1" customWidth="1"/>
    <col min="4" max="4" width="14" style="43" hidden="1" customWidth="1"/>
    <col min="5" max="5" width="4.7109375" style="83" customWidth="1"/>
    <col min="6" max="6" width="17.5703125" style="83" customWidth="1"/>
    <col min="7" max="7" width="6.28515625" style="83" customWidth="1"/>
    <col min="8" max="8" width="23.28515625" style="83" customWidth="1"/>
    <col min="9" max="9" width="22.7109375" style="43" customWidth="1"/>
    <col min="10" max="10" width="2.85546875" style="43" hidden="1" customWidth="1"/>
    <col min="11" max="12" width="2.28515625" style="43" hidden="1" customWidth="1"/>
    <col min="13" max="13" width="6.28515625" style="43" customWidth="1"/>
    <col min="14" max="14" width="14.85546875" style="43" customWidth="1"/>
    <col min="15" max="16" width="7.85546875" style="43" customWidth="1"/>
    <col min="17" max="17" width="0.85546875" style="43" customWidth="1"/>
    <col min="18" max="20" width="5.5703125" style="43" customWidth="1"/>
    <col min="21" max="16384" width="8.85546875" style="43"/>
  </cols>
  <sheetData>
    <row r="1" spans="4:19" s="32" customFormat="1" ht="25.9" customHeight="1">
      <c r="E1" s="33" t="s">
        <v>70</v>
      </c>
      <c r="F1" s="34"/>
      <c r="G1" s="34"/>
      <c r="H1" s="34"/>
      <c r="P1" s="35"/>
    </row>
    <row r="2" spans="4:19" s="32" customFormat="1" ht="7.9" customHeight="1" thickBot="1">
      <c r="E2" s="33"/>
      <c r="F2" s="34"/>
      <c r="G2" s="34"/>
      <c r="H2" s="34"/>
      <c r="P2" s="35"/>
    </row>
    <row r="3" spans="4:19" s="32" customFormat="1" ht="25.9" customHeight="1" thickBot="1">
      <c r="E3" s="34"/>
      <c r="F3" s="34"/>
      <c r="G3" s="34"/>
      <c r="H3" s="36" t="s">
        <v>57</v>
      </c>
      <c r="I3" s="28"/>
      <c r="N3" s="172" t="s">
        <v>58</v>
      </c>
      <c r="O3" s="172"/>
      <c r="P3" s="35"/>
    </row>
    <row r="4" spans="4:19" s="32" customFormat="1" ht="29.45" customHeight="1" thickBot="1">
      <c r="D4" s="37" t="s">
        <v>23</v>
      </c>
      <c r="E4" s="38" t="s">
        <v>35</v>
      </c>
      <c r="F4" s="39" t="s">
        <v>14</v>
      </c>
      <c r="G4" s="39" t="s">
        <v>1</v>
      </c>
      <c r="H4" s="39" t="s">
        <v>20</v>
      </c>
      <c r="I4" s="40" t="s">
        <v>72</v>
      </c>
      <c r="N4" s="41" t="s">
        <v>17</v>
      </c>
      <c r="O4" s="42"/>
      <c r="P4" s="43"/>
      <c r="Q4" s="43"/>
      <c r="R4" s="43"/>
      <c r="S4" s="43"/>
    </row>
    <row r="5" spans="4:19" ht="24" customHeight="1" thickTop="1">
      <c r="D5" s="44" t="s">
        <v>51</v>
      </c>
      <c r="E5" s="45" t="s">
        <v>51</v>
      </c>
      <c r="F5" s="46" t="s">
        <v>52</v>
      </c>
      <c r="G5" s="46" t="s">
        <v>13</v>
      </c>
      <c r="H5" s="47" t="s">
        <v>42</v>
      </c>
      <c r="I5" s="48" t="s">
        <v>53</v>
      </c>
      <c r="N5" s="49" t="s">
        <v>67</v>
      </c>
    </row>
    <row r="6" spans="4:19" ht="24" customHeight="1">
      <c r="D6" s="50"/>
      <c r="E6" s="51">
        <v>1</v>
      </c>
      <c r="F6" s="13"/>
      <c r="G6" s="13"/>
      <c r="H6" s="14"/>
      <c r="I6" s="29"/>
      <c r="N6" s="52" t="s">
        <v>69</v>
      </c>
      <c r="P6" s="53"/>
    </row>
    <row r="7" spans="4:19" ht="24" customHeight="1">
      <c r="D7" s="50"/>
      <c r="E7" s="51">
        <v>2</v>
      </c>
      <c r="F7" s="13"/>
      <c r="G7" s="13"/>
      <c r="H7" s="14"/>
      <c r="I7" s="29"/>
      <c r="N7" s="49" t="s">
        <v>68</v>
      </c>
      <c r="O7" s="54"/>
      <c r="P7" s="55"/>
      <c r="Q7" s="53"/>
      <c r="R7" s="53"/>
    </row>
    <row r="8" spans="4:19" ht="24" customHeight="1" thickBot="1">
      <c r="D8" s="50"/>
      <c r="E8" s="51">
        <v>3</v>
      </c>
      <c r="F8" s="13"/>
      <c r="G8" s="13"/>
      <c r="H8" s="14"/>
      <c r="I8" s="29"/>
      <c r="N8" s="56" t="s">
        <v>54</v>
      </c>
      <c r="Q8" s="32"/>
      <c r="R8" s="32"/>
      <c r="S8" s="32"/>
    </row>
    <row r="9" spans="4:19" ht="24" customHeight="1">
      <c r="D9" s="50"/>
      <c r="E9" s="51">
        <v>4</v>
      </c>
      <c r="F9" s="13"/>
      <c r="G9" s="13"/>
      <c r="H9" s="14"/>
      <c r="I9" s="29"/>
      <c r="N9" s="57" t="s">
        <v>19</v>
      </c>
      <c r="O9" s="58" t="s">
        <v>36</v>
      </c>
    </row>
    <row r="10" spans="4:19" ht="24" customHeight="1">
      <c r="D10" s="50"/>
      <c r="E10" s="51">
        <v>5</v>
      </c>
      <c r="F10" s="13"/>
      <c r="G10" s="13"/>
      <c r="H10" s="14"/>
      <c r="I10" s="29"/>
      <c r="N10" s="59" t="s">
        <v>29</v>
      </c>
      <c r="O10" s="60">
        <f>COUNTIF($H$6:$H$35,N10)</f>
        <v>0</v>
      </c>
      <c r="P10" s="53"/>
    </row>
    <row r="11" spans="4:19" ht="24" customHeight="1">
      <c r="D11" s="50"/>
      <c r="E11" s="51">
        <v>6</v>
      </c>
      <c r="F11" s="13"/>
      <c r="G11" s="13"/>
      <c r="H11" s="14"/>
      <c r="I11" s="29"/>
      <c r="N11" s="61" t="s">
        <v>30</v>
      </c>
      <c r="O11" s="60">
        <f t="shared" ref="O11:O23" si="0">COUNTIF($H$6:$H$35,N11)</f>
        <v>0</v>
      </c>
      <c r="Q11" s="53"/>
      <c r="R11" s="53"/>
    </row>
    <row r="12" spans="4:19" ht="24" customHeight="1">
      <c r="D12" s="50"/>
      <c r="E12" s="51">
        <v>7</v>
      </c>
      <c r="F12" s="13"/>
      <c r="G12" s="13"/>
      <c r="H12" s="14"/>
      <c r="I12" s="29"/>
      <c r="J12" s="62"/>
      <c r="N12" s="61" t="s">
        <v>40</v>
      </c>
      <c r="O12" s="60">
        <f t="shared" si="0"/>
        <v>0</v>
      </c>
    </row>
    <row r="13" spans="4:19" ht="24" customHeight="1">
      <c r="D13" s="50"/>
      <c r="E13" s="51">
        <v>8</v>
      </c>
      <c r="F13" s="13"/>
      <c r="G13" s="13"/>
      <c r="H13" s="14"/>
      <c r="I13" s="29"/>
      <c r="J13" s="63"/>
      <c r="K13" s="63"/>
      <c r="L13" s="63"/>
      <c r="M13" s="63"/>
      <c r="N13" s="61" t="s">
        <v>31</v>
      </c>
      <c r="O13" s="60">
        <f t="shared" si="0"/>
        <v>0</v>
      </c>
    </row>
    <row r="14" spans="4:19" ht="24" customHeight="1">
      <c r="D14" s="50"/>
      <c r="E14" s="51">
        <v>9</v>
      </c>
      <c r="F14" s="13"/>
      <c r="G14" s="13"/>
      <c r="H14" s="14"/>
      <c r="I14" s="29"/>
      <c r="J14" s="62"/>
      <c r="N14" s="61" t="s">
        <v>32</v>
      </c>
      <c r="O14" s="60">
        <f t="shared" si="0"/>
        <v>0</v>
      </c>
      <c r="P14" s="64"/>
    </row>
    <row r="15" spans="4:19" ht="24" customHeight="1">
      <c r="D15" s="50"/>
      <c r="E15" s="51">
        <v>10</v>
      </c>
      <c r="F15" s="13"/>
      <c r="G15" s="13"/>
      <c r="H15" s="14"/>
      <c r="I15" s="29"/>
      <c r="J15" s="62"/>
      <c r="N15" s="61" t="s">
        <v>24</v>
      </c>
      <c r="O15" s="60">
        <f t="shared" si="0"/>
        <v>0</v>
      </c>
      <c r="P15" s="64"/>
    </row>
    <row r="16" spans="4:19" ht="24" customHeight="1">
      <c r="D16" s="50"/>
      <c r="E16" s="51">
        <v>11</v>
      </c>
      <c r="F16" s="13"/>
      <c r="G16" s="13"/>
      <c r="H16" s="14"/>
      <c r="I16" s="29"/>
      <c r="J16" s="62"/>
      <c r="N16" s="65" t="s">
        <v>41</v>
      </c>
      <c r="O16" s="60">
        <f t="shared" si="0"/>
        <v>0</v>
      </c>
    </row>
    <row r="17" spans="4:18" ht="24" customHeight="1">
      <c r="D17" s="50"/>
      <c r="E17" s="51">
        <v>12</v>
      </c>
      <c r="F17" s="13"/>
      <c r="G17" s="13"/>
      <c r="H17" s="14"/>
      <c r="I17" s="29"/>
      <c r="J17" s="66"/>
      <c r="N17" s="61" t="s">
        <v>34</v>
      </c>
      <c r="O17" s="60">
        <f t="shared" si="0"/>
        <v>0</v>
      </c>
    </row>
    <row r="18" spans="4:18" ht="24" customHeight="1">
      <c r="D18" s="50"/>
      <c r="E18" s="51">
        <v>13</v>
      </c>
      <c r="F18" s="13"/>
      <c r="G18" s="13"/>
      <c r="H18" s="14"/>
      <c r="I18" s="29"/>
      <c r="J18" s="66"/>
      <c r="N18" s="61" t="s">
        <v>49</v>
      </c>
      <c r="O18" s="60">
        <f t="shared" si="0"/>
        <v>0</v>
      </c>
    </row>
    <row r="19" spans="4:18" ht="24" customHeight="1">
      <c r="D19" s="50"/>
      <c r="E19" s="51">
        <v>14</v>
      </c>
      <c r="F19" s="13"/>
      <c r="G19" s="13"/>
      <c r="H19" s="14"/>
      <c r="I19" s="29"/>
      <c r="J19" s="62"/>
      <c r="N19" s="61" t="s">
        <v>50</v>
      </c>
      <c r="O19" s="60">
        <f t="shared" si="0"/>
        <v>0</v>
      </c>
    </row>
    <row r="20" spans="4:18" ht="24" customHeight="1">
      <c r="D20" s="50"/>
      <c r="E20" s="51">
        <v>15</v>
      </c>
      <c r="F20" s="13"/>
      <c r="G20" s="13"/>
      <c r="H20" s="14"/>
      <c r="I20" s="29"/>
      <c r="N20" s="61" t="s">
        <v>45</v>
      </c>
      <c r="O20" s="60">
        <f t="shared" si="0"/>
        <v>0</v>
      </c>
    </row>
    <row r="21" spans="4:18" ht="24" customHeight="1">
      <c r="D21" s="50"/>
      <c r="E21" s="51">
        <v>16</v>
      </c>
      <c r="F21" s="13"/>
      <c r="G21" s="13"/>
      <c r="H21" s="14"/>
      <c r="I21" s="29"/>
      <c r="N21" s="67" t="s">
        <v>43</v>
      </c>
      <c r="O21" s="60">
        <f t="shared" si="0"/>
        <v>0</v>
      </c>
    </row>
    <row r="22" spans="4:18" ht="24" customHeight="1">
      <c r="D22" s="50"/>
      <c r="E22" s="51">
        <v>17</v>
      </c>
      <c r="F22" s="13"/>
      <c r="G22" s="13"/>
      <c r="H22" s="14"/>
      <c r="I22" s="29"/>
      <c r="N22" s="68" t="s">
        <v>42</v>
      </c>
      <c r="O22" s="60">
        <f t="shared" si="0"/>
        <v>0</v>
      </c>
    </row>
    <row r="23" spans="4:18" ht="24" customHeight="1">
      <c r="D23" s="50"/>
      <c r="E23" s="51">
        <v>18</v>
      </c>
      <c r="F23" s="13"/>
      <c r="G23" s="13"/>
      <c r="H23" s="14"/>
      <c r="I23" s="29"/>
      <c r="J23" s="69"/>
      <c r="K23" s="69"/>
      <c r="L23" s="69"/>
      <c r="M23" s="69"/>
      <c r="N23" s="70" t="s">
        <v>73</v>
      </c>
      <c r="O23" s="60">
        <f t="shared" si="0"/>
        <v>0</v>
      </c>
    </row>
    <row r="24" spans="4:18" ht="24" customHeight="1" thickBot="1">
      <c r="D24" s="50"/>
      <c r="E24" s="51">
        <v>19</v>
      </c>
      <c r="F24" s="13"/>
      <c r="G24" s="13"/>
      <c r="H24" s="14"/>
      <c r="I24" s="29"/>
      <c r="J24" s="69"/>
      <c r="K24" s="69"/>
      <c r="L24" s="69"/>
      <c r="M24" s="69"/>
      <c r="N24" s="71" t="s">
        <v>21</v>
      </c>
      <c r="O24" s="72">
        <f>SUM(O10:O23)</f>
        <v>0</v>
      </c>
    </row>
    <row r="25" spans="4:18" ht="24" customHeight="1">
      <c r="D25" s="50"/>
      <c r="E25" s="51">
        <v>20</v>
      </c>
      <c r="F25" s="13"/>
      <c r="G25" s="13"/>
      <c r="H25" s="14"/>
      <c r="I25" s="29"/>
      <c r="J25" s="73"/>
      <c r="K25" s="73"/>
      <c r="L25" s="73"/>
      <c r="M25" s="73"/>
      <c r="N25" s="74"/>
    </row>
    <row r="26" spans="4:18" ht="24" customHeight="1">
      <c r="D26" s="50"/>
      <c r="E26" s="51">
        <v>21</v>
      </c>
      <c r="F26" s="13"/>
      <c r="G26" s="13"/>
      <c r="H26" s="14"/>
      <c r="I26" s="29"/>
      <c r="J26" s="69"/>
      <c r="K26" s="69"/>
      <c r="L26" s="69"/>
      <c r="M26" s="69"/>
      <c r="N26" s="75" t="s">
        <v>12</v>
      </c>
      <c r="O26" s="76">
        <f>COUNTIF($G$6:$G$35,N26)</f>
        <v>0</v>
      </c>
    </row>
    <row r="27" spans="4:18" ht="24" customHeight="1">
      <c r="D27" s="50"/>
      <c r="E27" s="51">
        <v>22</v>
      </c>
      <c r="F27" s="13"/>
      <c r="G27" s="13"/>
      <c r="H27" s="14"/>
      <c r="I27" s="29"/>
      <c r="J27" s="69"/>
      <c r="K27" s="69"/>
      <c r="L27" s="69"/>
      <c r="M27" s="69"/>
      <c r="N27" s="77" t="s">
        <v>13</v>
      </c>
      <c r="O27" s="76">
        <f>COUNTIF($G$6:$G$35,N27)</f>
        <v>0</v>
      </c>
    </row>
    <row r="28" spans="4:18" ht="24" customHeight="1">
      <c r="D28" s="50"/>
      <c r="E28" s="51">
        <v>23</v>
      </c>
      <c r="F28" s="13"/>
      <c r="G28" s="13"/>
      <c r="H28" s="14"/>
      <c r="I28" s="29"/>
      <c r="J28" s="73"/>
      <c r="K28" s="73"/>
      <c r="L28" s="73"/>
      <c r="M28" s="73"/>
      <c r="N28" s="78" t="s">
        <v>44</v>
      </c>
      <c r="O28" s="79">
        <f>SUM(O26:O27)</f>
        <v>0</v>
      </c>
    </row>
    <row r="29" spans="4:18" ht="24" customHeight="1">
      <c r="D29" s="50"/>
      <c r="E29" s="51">
        <v>24</v>
      </c>
      <c r="F29" s="13"/>
      <c r="G29" s="13"/>
      <c r="H29" s="14"/>
      <c r="I29" s="29"/>
      <c r="J29" s="69"/>
      <c r="K29" s="69"/>
      <c r="L29" s="69"/>
      <c r="M29" s="69"/>
      <c r="N29" s="74"/>
      <c r="Q29" s="53"/>
      <c r="R29" s="53"/>
    </row>
    <row r="30" spans="4:18" ht="24" customHeight="1">
      <c r="D30" s="50"/>
      <c r="E30" s="51">
        <v>25</v>
      </c>
      <c r="F30" s="13"/>
      <c r="G30" s="13"/>
      <c r="H30" s="14"/>
      <c r="I30" s="29"/>
      <c r="J30" s="73"/>
      <c r="K30" s="73"/>
      <c r="L30" s="73"/>
      <c r="M30" s="73"/>
      <c r="N30" s="74"/>
      <c r="Q30" s="53"/>
      <c r="R30" s="53"/>
    </row>
    <row r="31" spans="4:18" ht="24" customHeight="1">
      <c r="D31" s="50"/>
      <c r="E31" s="51">
        <v>26</v>
      </c>
      <c r="F31" s="13"/>
      <c r="G31" s="13"/>
      <c r="H31" s="14"/>
      <c r="I31" s="29"/>
      <c r="J31" s="69"/>
      <c r="K31" s="69"/>
      <c r="L31" s="69"/>
      <c r="M31" s="69"/>
      <c r="N31" s="74"/>
      <c r="Q31" s="53"/>
      <c r="R31" s="53"/>
    </row>
    <row r="32" spans="4:18" ht="24" customHeight="1">
      <c r="D32" s="50"/>
      <c r="E32" s="51">
        <v>27</v>
      </c>
      <c r="F32" s="13"/>
      <c r="G32" s="13"/>
      <c r="H32" s="14"/>
      <c r="I32" s="29"/>
      <c r="J32" s="69"/>
      <c r="K32" s="69"/>
      <c r="L32" s="69"/>
      <c r="M32" s="69"/>
      <c r="P32" s="80"/>
      <c r="Q32" s="53"/>
      <c r="R32" s="53"/>
    </row>
    <row r="33" spans="4:19" ht="24" customHeight="1">
      <c r="D33" s="50"/>
      <c r="E33" s="51">
        <v>28</v>
      </c>
      <c r="F33" s="13"/>
      <c r="G33" s="13"/>
      <c r="H33" s="14"/>
      <c r="I33" s="29"/>
      <c r="J33" s="69"/>
      <c r="K33" s="69"/>
      <c r="L33" s="69"/>
      <c r="M33" s="69"/>
      <c r="Q33" s="53"/>
      <c r="R33" s="53"/>
    </row>
    <row r="34" spans="4:19" ht="24" customHeight="1">
      <c r="D34" s="81"/>
      <c r="E34" s="51">
        <v>29</v>
      </c>
      <c r="F34" s="15"/>
      <c r="G34" s="15"/>
      <c r="H34" s="16"/>
      <c r="I34" s="30"/>
      <c r="J34" s="69"/>
      <c r="K34" s="69"/>
      <c r="L34" s="69"/>
      <c r="M34" s="69"/>
      <c r="Q34" s="53"/>
      <c r="R34" s="53"/>
    </row>
    <row r="35" spans="4:19" ht="24" customHeight="1" thickBot="1">
      <c r="D35" s="82"/>
      <c r="E35" s="71">
        <v>30</v>
      </c>
      <c r="F35" s="17"/>
      <c r="G35" s="17"/>
      <c r="H35" s="18"/>
      <c r="I35" s="31"/>
      <c r="J35" s="69"/>
      <c r="K35" s="69"/>
      <c r="L35" s="69"/>
      <c r="M35" s="69"/>
    </row>
    <row r="36" spans="4:19" ht="24" customHeight="1" thickBot="1">
      <c r="P36" s="54"/>
    </row>
    <row r="37" spans="4:19" ht="24" customHeight="1">
      <c r="E37" s="176" t="s">
        <v>66</v>
      </c>
      <c r="F37" s="177"/>
      <c r="G37" s="84"/>
      <c r="H37" s="85"/>
      <c r="I37" s="86" t="s">
        <v>55</v>
      </c>
      <c r="Q37" s="54"/>
      <c r="R37" s="54"/>
      <c r="S37" s="54"/>
    </row>
    <row r="38" spans="4:19" s="54" customFormat="1" ht="24" customHeight="1" thickBot="1">
      <c r="E38" s="87" t="s">
        <v>46</v>
      </c>
      <c r="F38" s="88"/>
      <c r="G38" s="88"/>
      <c r="H38" s="89"/>
      <c r="I38" s="90" t="s">
        <v>56</v>
      </c>
      <c r="N38" s="43"/>
      <c r="O38" s="43"/>
      <c r="P38" s="80"/>
      <c r="Q38" s="43"/>
      <c r="R38" s="43"/>
      <c r="S38" s="43"/>
    </row>
    <row r="39" spans="4:19">
      <c r="P39" s="80"/>
    </row>
  </sheetData>
  <sheetProtection sheet="1" objects="1" scenarios="1" selectLockedCells="1"/>
  <dataConsolidate/>
  <mergeCells count="2">
    <mergeCell ref="N3:O3"/>
    <mergeCell ref="E37:F37"/>
  </mergeCells>
  <phoneticPr fontId="1"/>
  <conditionalFormatting sqref="G5:G35">
    <cfRule type="cellIs" dxfId="3" priority="5" stopIfTrue="1" operator="between">
      <formula>"女"</formula>
      <formula>"女"</formula>
    </cfRule>
    <cfRule type="cellIs" dxfId="2" priority="6" stopIfTrue="1" operator="between">
      <formula>"男"</formula>
      <formula>"男"</formula>
    </cfRule>
  </conditionalFormatting>
  <conditionalFormatting sqref="P32 P38:P65544 O28 O9:O24 P1:P3 P8:P15">
    <cfRule type="cellIs" dxfId="1" priority="4" stopIfTrue="1" operator="between">
      <formula>0</formula>
      <formula>0</formula>
    </cfRule>
  </conditionalFormatting>
  <conditionalFormatting sqref="O26:O27">
    <cfRule type="cellIs" dxfId="0" priority="3" stopIfTrue="1" operator="between">
      <formula>0</formula>
      <formula>0</formula>
    </cfRule>
  </conditionalFormatting>
  <dataValidations count="4">
    <dataValidation imeMode="hiragana" allowBlank="1" showInputMessage="1" showErrorMessage="1" sqref="F5 F30"/>
    <dataValidation type="list" errorStyle="warning" allowBlank="1" showInputMessage="1" showErrorMessage="1" errorTitle="入力エラー" error="リストより選んで下さい。" sqref="H5:H35">
      <formula1>$N$10:$N$23</formula1>
    </dataValidation>
    <dataValidation type="list" allowBlank="1" showInputMessage="1" showErrorMessage="1" sqref="G6:G35">
      <formula1>$N$26:$N$27</formula1>
    </dataValidation>
    <dataValidation type="list" showInputMessage="1" showErrorMessage="1" sqref="G5">
      <formula1>$N$26:$N$27</formula1>
    </dataValidation>
  </dataValidations>
  <printOptions horizontalCentered="1"/>
  <pageMargins left="0.6" right="0.6" top="0.74803149606299213" bottom="0.74803149606299213" header="0.31496062992125984" footer="0.31496062992125984"/>
  <pageSetup paperSize="9" scale="83" orientation="portrait" r:id="rId1"/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学習体験</vt:lpstr>
      <vt:lpstr>部活動体験会</vt:lpstr>
      <vt:lpstr>学習体験!Print_Area</vt:lpstr>
      <vt:lpstr>部活動体験会!Print_Area</vt:lpstr>
      <vt:lpstr>学習体験!Print_Titles</vt:lpstr>
    </vt:vector>
  </TitlesOfParts>
  <Company>高等学校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佐賀学園</dc:creator>
  <cp:lastModifiedBy>owner</cp:lastModifiedBy>
  <cp:lastPrinted>2019-05-29T07:35:15Z</cp:lastPrinted>
  <dcterms:created xsi:type="dcterms:W3CDTF">2011-07-08T00:26:52Z</dcterms:created>
  <dcterms:modified xsi:type="dcterms:W3CDTF">2019-05-29T23:47:39Z</dcterms:modified>
</cp:coreProperties>
</file>